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940" tabRatio="826" activeTab="0"/>
  </bookViews>
  <sheets>
    <sheet name="PL" sheetId="1" r:id="rId1"/>
    <sheet name="BS" sheetId="2" r:id="rId2"/>
    <sheet name="Equity" sheetId="3" r:id="rId3"/>
    <sheet name="CF" sheetId="4" r:id="rId4"/>
  </sheets>
  <definedNames>
    <definedName name="_xlnm.Print_Area" localSheetId="1">'BS'!$A$1:$G$62</definedName>
    <definedName name="_xlnm.Print_Area" localSheetId="3">'CF'!$A$1:$H$55</definedName>
    <definedName name="_xlnm.Print_Area" localSheetId="2">'Equity'!$A$1:$P$39</definedName>
  </definedNames>
  <calcPr fullCalcOnLoad="1"/>
</workbook>
</file>

<file path=xl/comments1.xml><?xml version="1.0" encoding="utf-8"?>
<comments xmlns="http://schemas.openxmlformats.org/spreadsheetml/2006/main">
  <authors>
    <author>User</author>
  </authors>
  <commentList>
    <comment ref="C33" authorId="0">
      <text>
        <r>
          <rPr>
            <b/>
            <sz val="8"/>
            <rFont val="Tahoma"/>
            <family val="0"/>
          </rPr>
          <t>If PL is (-) ~ (+)</t>
        </r>
        <r>
          <rPr>
            <sz val="8"/>
            <rFont val="Tahoma"/>
            <family val="0"/>
          </rPr>
          <t xml:space="preserve">
</t>
        </r>
      </text>
    </comment>
  </commentList>
</comments>
</file>

<file path=xl/sharedStrings.xml><?xml version="1.0" encoding="utf-8"?>
<sst xmlns="http://schemas.openxmlformats.org/spreadsheetml/2006/main" count="153" uniqueCount="111">
  <si>
    <t>GOLSTA SYNERGY BERHAD</t>
  </si>
  <si>
    <t>(Company no: 484964-H)</t>
  </si>
  <si>
    <t>(Incorporated in Malaysia)</t>
  </si>
  <si>
    <t>QUARTER</t>
  </si>
  <si>
    <t>YEAR</t>
  </si>
  <si>
    <t>CORRESPONDING</t>
  </si>
  <si>
    <t>PERIOD</t>
  </si>
  <si>
    <t>RM '000</t>
  </si>
  <si>
    <t>Revenue</t>
  </si>
  <si>
    <t>Condensed Consolidated Income Statement</t>
  </si>
  <si>
    <t>3 MONTHS ENDED</t>
  </si>
  <si>
    <t>CURRENT</t>
  </si>
  <si>
    <t>PRECEDING YEAR</t>
  </si>
  <si>
    <t>ENDED</t>
  </si>
  <si>
    <t>Operating Expenses</t>
  </si>
  <si>
    <t>Other operating income</t>
  </si>
  <si>
    <t>(Loss) from operations</t>
  </si>
  <si>
    <t>Finance cost</t>
  </si>
  <si>
    <t>(Loss) before tax</t>
  </si>
  <si>
    <t>Taxation</t>
  </si>
  <si>
    <t>(Loss) after tax</t>
  </si>
  <si>
    <t>(Loss) for the period</t>
  </si>
  <si>
    <t>Attributable to:</t>
  </si>
  <si>
    <t>Equitable holders of the parent</t>
  </si>
  <si>
    <t>Minority interest</t>
  </si>
  <si>
    <t>Earnings per share attributable</t>
  </si>
  <si>
    <t xml:space="preserve">   to equity holders of the parent:</t>
  </si>
  <si>
    <t>- basic</t>
  </si>
  <si>
    <t>- diluted</t>
  </si>
  <si>
    <t xml:space="preserve">N/A </t>
  </si>
  <si>
    <t>Condensed Consolidated Balance Sheet</t>
  </si>
  <si>
    <t>UNAUDITED</t>
  </si>
  <si>
    <t>AUDITED</t>
  </si>
  <si>
    <t>AS AT</t>
  </si>
  <si>
    <t xml:space="preserve">AS AT </t>
  </si>
  <si>
    <t>Note</t>
  </si>
  <si>
    <t>RM' 000</t>
  </si>
  <si>
    <t>ASSETS</t>
  </si>
  <si>
    <t>Non-current assets</t>
  </si>
  <si>
    <t>Property, plant and equipment</t>
  </si>
  <si>
    <t>Biological assets</t>
  </si>
  <si>
    <t xml:space="preserve">Investment property </t>
  </si>
  <si>
    <t>Prepaid land lease payments</t>
  </si>
  <si>
    <t>Goodwill</t>
  </si>
  <si>
    <t>Current assets</t>
  </si>
  <si>
    <t xml:space="preserve">         </t>
  </si>
  <si>
    <t>Inventories</t>
  </si>
  <si>
    <t>Trade receivables</t>
  </si>
  <si>
    <t>Other receivables</t>
  </si>
  <si>
    <t>Tax recoverable</t>
  </si>
  <si>
    <t>Cash and bank balances</t>
  </si>
  <si>
    <t>Total assets</t>
  </si>
  <si>
    <t>EQUITY AND LIABILITIES</t>
  </si>
  <si>
    <t>Equity attributable to equity holders of the parent</t>
  </si>
  <si>
    <t>Share capital</t>
  </si>
  <si>
    <t>Share premium</t>
  </si>
  <si>
    <t>Other reserves</t>
  </si>
  <si>
    <t>Accumulated losses</t>
  </si>
  <si>
    <t>Total equity</t>
  </si>
  <si>
    <t>Non-current liabilities</t>
  </si>
  <si>
    <t>Long term liabilities</t>
  </si>
  <si>
    <t>Deferred tax liabilities</t>
  </si>
  <si>
    <t>Current liabilities</t>
  </si>
  <si>
    <t>Short term borrowings</t>
  </si>
  <si>
    <t>Trade payables</t>
  </si>
  <si>
    <t>Other payables</t>
  </si>
  <si>
    <t>Total liabilities</t>
  </si>
  <si>
    <t>TOTAL EQUITY AND LIABILITIES</t>
  </si>
  <si>
    <t>Condensed Consolidation Statement of Changes in Equity</t>
  </si>
  <si>
    <t>Attributable to equity holders of the parent</t>
  </si>
  <si>
    <t>Minority</t>
  </si>
  <si>
    <t>Total</t>
  </si>
  <si>
    <t>Non-Distributable</t>
  </si>
  <si>
    <t>Interest</t>
  </si>
  <si>
    <t>Equity</t>
  </si>
  <si>
    <t xml:space="preserve">Share </t>
  </si>
  <si>
    <t>Share</t>
  </si>
  <si>
    <t>Other</t>
  </si>
  <si>
    <t>Retained Profits/</t>
  </si>
  <si>
    <t>Capital</t>
  </si>
  <si>
    <t>Premium</t>
  </si>
  <si>
    <t>Reserve</t>
  </si>
  <si>
    <t>(Accumulated</t>
  </si>
  <si>
    <t xml:space="preserve"> Losses)</t>
  </si>
  <si>
    <t>RM'000</t>
  </si>
  <si>
    <t>Movement during the period</t>
  </si>
  <si>
    <t>As at 1 January 2009</t>
  </si>
  <si>
    <t>Condensed Consolidated Cash Flow Statement</t>
  </si>
  <si>
    <t xml:space="preserve">PERIOD </t>
  </si>
  <si>
    <t>Net cash generated from/(used in) investing activities</t>
  </si>
  <si>
    <t>Effect of exchange rate changes</t>
  </si>
  <si>
    <t>Cash and cash equivalents at beginning of financial period</t>
  </si>
  <si>
    <t>Cash and cash equivalents at end of financial period</t>
  </si>
  <si>
    <t>Cash and cash equivalents at the end of the financial period comprise the following:</t>
  </si>
  <si>
    <t>As at</t>
  </si>
  <si>
    <t xml:space="preserve">  Cash and bank balances</t>
  </si>
  <si>
    <t xml:space="preserve">  Bank overdrafts</t>
  </si>
  <si>
    <t>Net cash gererated from/(used in) operating activities</t>
  </si>
  <si>
    <t>Net cash generated from/(used in) financing activities</t>
  </si>
  <si>
    <t>Net increase in/(decrease)cash and cash equivalents</t>
  </si>
  <si>
    <t xml:space="preserve">        CUMULATIVE 12 MONTHS ENDED</t>
  </si>
  <si>
    <t>INTERIM FINANCIAL STATEMENT FOR THE FOURTH QUARTER ENDED 31 MAR 2010</t>
  </si>
  <si>
    <t>31/03/10</t>
  </si>
  <si>
    <t>31/03/09</t>
  </si>
  <si>
    <t>As at 31 Mar 2010</t>
  </si>
  <si>
    <t>As at 31 March 2009</t>
  </si>
  <si>
    <t>As at 1 Jan 2010</t>
  </si>
  <si>
    <t>(The condensed consolidated balance sheets should be read in conjunction with the audited financial statements for the year ended 31 December 2009 and the accompanying explanatory notes attached to the interim financial statements.)</t>
  </si>
  <si>
    <t>(The condensed consolidated income statements should be read in conjunction with the audited financial statements for the year ended 31 December 2009 and the accompanying explanatory notes attached to the interim financial statements.)</t>
  </si>
  <si>
    <t>(The condensed consolidated statement of changes in equity should be read in conjunction with the audited financial statements for the year ended 31 December 2009 and the accompanying explanatory notes attached to the interim financial statements.)</t>
  </si>
  <si>
    <t>(The condensed consolidated cash flow statements should be read in conjunction with the audited financial statements for the year ended 31 December 2009 and the accompanying explantory notes attached to the interim financial statements.)</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</si>
</sst>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 numFmtId="171" formatCode="_(* #,##0.000_);_(* \(#,##0.000\);_(* &quot;-&quot;??_);_(@_)"/>
    <numFmt numFmtId="172" formatCode="_(* #,##0.0000_);_(* \(#,##0.0000\);_(* &quot;-&quot;??_);_(@_)"/>
    <numFmt numFmtId="173" formatCode="_(* #,##0.0_);_(* \(#,##0.0\);_(* &quot;-&quot;??_);_(@_)"/>
    <numFmt numFmtId="174" formatCode="[$-409]dddd\,\ mmmm\ dd\,\ yyyy"/>
  </numFmts>
  <fonts count="29">
    <font>
      <sz val="10"/>
      <name val="Arial"/>
      <family val="0"/>
    </font>
    <font>
      <sz val="12"/>
      <color indexed="8"/>
      <name val="Californian FB"/>
      <family val="2"/>
    </font>
    <font>
      <sz val="12"/>
      <color indexed="9"/>
      <name val="Californian FB"/>
      <family val="2"/>
    </font>
    <font>
      <sz val="12"/>
      <color indexed="20"/>
      <name val="Californian FB"/>
      <family val="2"/>
    </font>
    <font>
      <b/>
      <sz val="12"/>
      <color indexed="52"/>
      <name val="Californian FB"/>
      <family val="2"/>
    </font>
    <font>
      <b/>
      <sz val="12"/>
      <color indexed="9"/>
      <name val="Californian FB"/>
      <family val="2"/>
    </font>
    <font>
      <sz val="12"/>
      <name val="Times New Roman"/>
      <family val="0"/>
    </font>
    <font>
      <sz val="11"/>
      <name val="Times New Roman"/>
      <family val="1"/>
    </font>
    <font>
      <i/>
      <sz val="12"/>
      <color indexed="23"/>
      <name val="Californian FB"/>
      <family val="2"/>
    </font>
    <font>
      <u val="single"/>
      <sz val="12"/>
      <color indexed="36"/>
      <name val="Times New Roman"/>
      <family val="1"/>
    </font>
    <font>
      <sz val="12"/>
      <color indexed="17"/>
      <name val="Californian FB"/>
      <family val="2"/>
    </font>
    <font>
      <b/>
      <sz val="15"/>
      <color indexed="56"/>
      <name val="Californian FB"/>
      <family val="2"/>
    </font>
    <font>
      <b/>
      <sz val="13"/>
      <color indexed="56"/>
      <name val="Californian FB"/>
      <family val="2"/>
    </font>
    <font>
      <b/>
      <sz val="11"/>
      <color indexed="56"/>
      <name val="Californian FB"/>
      <family val="2"/>
    </font>
    <font>
      <u val="single"/>
      <sz val="12"/>
      <color indexed="12"/>
      <name val="Times New Roman"/>
      <family val="1"/>
    </font>
    <font>
      <sz val="12"/>
      <color indexed="62"/>
      <name val="Californian FB"/>
      <family val="2"/>
    </font>
    <font>
      <sz val="12"/>
      <color indexed="52"/>
      <name val="Californian FB"/>
      <family val="2"/>
    </font>
    <font>
      <sz val="12"/>
      <color indexed="60"/>
      <name val="Californian FB"/>
      <family val="2"/>
    </font>
    <font>
      <b/>
      <sz val="12"/>
      <color indexed="63"/>
      <name val="Californian FB"/>
      <family val="2"/>
    </font>
    <font>
      <b/>
      <sz val="18"/>
      <color indexed="56"/>
      <name val="Cambria"/>
      <family val="2"/>
    </font>
    <font>
      <b/>
      <sz val="12"/>
      <color indexed="8"/>
      <name val="Californian FB"/>
      <family val="2"/>
    </font>
    <font>
      <sz val="12"/>
      <color indexed="10"/>
      <name val="Californian FB"/>
      <family val="2"/>
    </font>
    <font>
      <b/>
      <sz val="12"/>
      <name val="Times New Roman"/>
      <family val="1"/>
    </font>
    <font>
      <b/>
      <sz val="10"/>
      <name val="Times New Roman"/>
      <family val="1"/>
    </font>
    <font>
      <sz val="10"/>
      <name val="Times New Roman"/>
      <family val="1"/>
    </font>
    <font>
      <b/>
      <sz val="8"/>
      <name val="Tahoma"/>
      <family val="0"/>
    </font>
    <font>
      <sz val="8"/>
      <name val="Tahoma"/>
      <family val="0"/>
    </font>
    <font>
      <sz val="11"/>
      <name val="Arial"/>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thin"/>
    </border>
    <border>
      <left>
        <color indexed="63"/>
      </left>
      <right>
        <color indexed="63"/>
      </right>
      <top style="thin"/>
      <bottom style="double"/>
    </border>
    <border>
      <left>
        <color indexed="63"/>
      </left>
      <right>
        <color indexed="63"/>
      </right>
      <top>
        <color indexed="63"/>
      </top>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1" fontId="7" fillId="0" borderId="0">
      <alignment/>
      <protection/>
    </xf>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0" borderId="3" applyNumberFormat="0" applyFill="0" applyAlignment="0" applyProtection="0"/>
    <xf numFmtId="0" fontId="12" fillId="0" borderId="4" applyNumberFormat="0" applyFill="0" applyAlignment="0" applyProtection="0"/>
    <xf numFmtId="0" fontId="13"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7" borderId="1" applyNumberFormat="0" applyAlignment="0" applyProtection="0"/>
    <xf numFmtId="0" fontId="16" fillId="0" borderId="6" applyNumberFormat="0" applyFill="0" applyAlignment="0" applyProtection="0"/>
    <xf numFmtId="0" fontId="17" fillId="22" borderId="0" applyNumberFormat="0" applyBorder="0" applyAlignment="0" applyProtection="0"/>
    <xf numFmtId="0" fontId="6" fillId="0" borderId="0">
      <alignment/>
      <protection/>
    </xf>
    <xf numFmtId="0" fontId="6" fillId="23" borderId="7" applyNumberFormat="0" applyFont="0" applyAlignment="0" applyProtection="0"/>
    <xf numFmtId="0" fontId="18" fillId="20" borderId="8" applyNumberFormat="0" applyAlignment="0" applyProtection="0"/>
    <xf numFmtId="9" fontId="0"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21" fillId="0" borderId="0" applyNumberFormat="0" applyFill="0" applyBorder="0" applyAlignment="0" applyProtection="0"/>
  </cellStyleXfs>
  <cellXfs count="98">
    <xf numFmtId="0" fontId="0" fillId="0" borderId="0" xfId="0" applyAlignment="1">
      <alignment/>
    </xf>
    <xf numFmtId="0" fontId="22" fillId="0" borderId="0" xfId="58" applyFont="1" applyAlignment="1">
      <alignment horizontal="left"/>
      <protection/>
    </xf>
    <xf numFmtId="0" fontId="6" fillId="0" borderId="0" xfId="58" applyFont="1">
      <alignment/>
      <protection/>
    </xf>
    <xf numFmtId="0" fontId="6" fillId="0" borderId="0" xfId="58" applyFont="1" applyAlignment="1">
      <alignment horizontal="center"/>
      <protection/>
    </xf>
    <xf numFmtId="0" fontId="22" fillId="0" borderId="0" xfId="58" applyFont="1" applyAlignment="1">
      <alignment horizontal="center"/>
      <protection/>
    </xf>
    <xf numFmtId="41" fontId="6" fillId="0" borderId="0" xfId="58" applyNumberFormat="1" applyFont="1">
      <alignment/>
      <protection/>
    </xf>
    <xf numFmtId="0" fontId="22" fillId="0" borderId="0" xfId="58" applyFont="1">
      <alignment/>
      <protection/>
    </xf>
    <xf numFmtId="170" fontId="6" fillId="0" borderId="0" xfId="42" applyNumberFormat="1" applyFont="1" applyAlignment="1">
      <alignment/>
    </xf>
    <xf numFmtId="170" fontId="6" fillId="0" borderId="0" xfId="58" applyNumberFormat="1" applyFont="1">
      <alignment/>
      <protection/>
    </xf>
    <xf numFmtId="0" fontId="24" fillId="0" borderId="0" xfId="58" applyFont="1">
      <alignment/>
      <protection/>
    </xf>
    <xf numFmtId="0" fontId="24" fillId="0" borderId="0" xfId="58" applyFont="1" applyAlignment="1">
      <alignment horizontal="left"/>
      <protection/>
    </xf>
    <xf numFmtId="0" fontId="24" fillId="0" borderId="0" xfId="58" applyFont="1" applyAlignment="1">
      <alignment horizontal="center"/>
      <protection/>
    </xf>
    <xf numFmtId="0" fontId="23" fillId="0" borderId="0" xfId="58" applyFont="1" applyAlignment="1">
      <alignment horizontal="center"/>
      <protection/>
    </xf>
    <xf numFmtId="0" fontId="22" fillId="0" borderId="0" xfId="58" applyFont="1" applyFill="1" applyAlignment="1">
      <alignment horizontal="center"/>
      <protection/>
    </xf>
    <xf numFmtId="0" fontId="23" fillId="0" borderId="0" xfId="58" applyFont="1" applyFill="1" applyAlignment="1">
      <alignment horizontal="center"/>
      <protection/>
    </xf>
    <xf numFmtId="0" fontId="23" fillId="0" borderId="0" xfId="58" applyFont="1" applyFill="1" applyBorder="1" applyAlignment="1">
      <alignment horizontal="center"/>
      <protection/>
    </xf>
    <xf numFmtId="14" fontId="23" fillId="0" borderId="0" xfId="58" applyNumberFormat="1" applyFont="1" applyAlignment="1">
      <alignment horizontal="center"/>
      <protection/>
    </xf>
    <xf numFmtId="14" fontId="23" fillId="0" borderId="0" xfId="58" applyNumberFormat="1" applyFont="1" applyBorder="1" applyAlignment="1">
      <alignment horizontal="center"/>
      <protection/>
    </xf>
    <xf numFmtId="0" fontId="24" fillId="0" borderId="0" xfId="58" applyFont="1" applyFill="1">
      <alignment/>
      <protection/>
    </xf>
    <xf numFmtId="0" fontId="24" fillId="0" borderId="0" xfId="58" applyFont="1" applyFill="1" applyBorder="1">
      <alignment/>
      <protection/>
    </xf>
    <xf numFmtId="41" fontId="24" fillId="0" borderId="0" xfId="42" applyNumberFormat="1" applyFont="1" applyAlignment="1">
      <alignment/>
    </xf>
    <xf numFmtId="41" fontId="24" fillId="0" borderId="0" xfId="42" applyNumberFormat="1" applyFont="1" applyBorder="1" applyAlignment="1">
      <alignment/>
    </xf>
    <xf numFmtId="41" fontId="24" fillId="0" borderId="0" xfId="42" applyNumberFormat="1" applyFont="1" applyFill="1" applyBorder="1" applyAlignment="1">
      <alignment/>
    </xf>
    <xf numFmtId="0" fontId="23" fillId="0" borderId="0" xfId="58" applyFont="1">
      <alignment/>
      <protection/>
    </xf>
    <xf numFmtId="0" fontId="24" fillId="0" borderId="0" xfId="58" applyFont="1" applyBorder="1">
      <alignment/>
      <protection/>
    </xf>
    <xf numFmtId="170" fontId="24" fillId="0" borderId="0" xfId="42" applyNumberFormat="1" applyFont="1" applyBorder="1" applyAlignment="1">
      <alignment/>
    </xf>
    <xf numFmtId="170" fontId="24" fillId="0" borderId="0" xfId="42" applyNumberFormat="1" applyFont="1" applyFill="1" applyBorder="1" applyAlignment="1">
      <alignment/>
    </xf>
    <xf numFmtId="0" fontId="24" fillId="0" borderId="0" xfId="58" applyFont="1" applyAlignment="1" quotePrefix="1">
      <alignment horizontal="left" indent="1"/>
      <protection/>
    </xf>
    <xf numFmtId="43" fontId="24" fillId="0" borderId="0" xfId="58" applyNumberFormat="1" applyFont="1">
      <alignment/>
      <protection/>
    </xf>
    <xf numFmtId="43" fontId="24" fillId="0" borderId="0" xfId="58" applyNumberFormat="1" applyFont="1" applyAlignment="1">
      <alignment horizontal="right"/>
      <protection/>
    </xf>
    <xf numFmtId="43" fontId="24" fillId="0" borderId="0" xfId="42" applyFont="1" applyAlignment="1">
      <alignment/>
    </xf>
    <xf numFmtId="0" fontId="22" fillId="0" borderId="0" xfId="58" applyFont="1" applyFill="1">
      <alignment/>
      <protection/>
    </xf>
    <xf numFmtId="14" fontId="22" fillId="0" borderId="0" xfId="58" applyNumberFormat="1" applyFont="1" applyFill="1" applyAlignment="1">
      <alignment horizontal="center"/>
      <protection/>
    </xf>
    <xf numFmtId="170" fontId="6" fillId="0" borderId="10" xfId="42" applyNumberFormat="1" applyFont="1" applyBorder="1" applyAlignment="1">
      <alignment/>
    </xf>
    <xf numFmtId="170" fontId="6" fillId="0" borderId="0" xfId="42" applyNumberFormat="1" applyFont="1" applyBorder="1" applyAlignment="1">
      <alignment/>
    </xf>
    <xf numFmtId="170" fontId="6" fillId="0" borderId="11" xfId="42" applyNumberFormat="1" applyFont="1" applyBorder="1" applyAlignment="1">
      <alignment/>
    </xf>
    <xf numFmtId="170" fontId="6" fillId="0" borderId="12" xfId="42" applyNumberFormat="1" applyFont="1" applyBorder="1" applyAlignment="1">
      <alignment/>
    </xf>
    <xf numFmtId="0" fontId="6" fillId="0" borderId="0" xfId="58" applyFont="1" applyAlignment="1">
      <alignment vertical="center" wrapText="1"/>
      <protection/>
    </xf>
    <xf numFmtId="37" fontId="6" fillId="0" borderId="0" xfId="58" applyNumberFormat="1" applyFont="1">
      <alignment/>
      <protection/>
    </xf>
    <xf numFmtId="37" fontId="22" fillId="0" borderId="0" xfId="58" applyNumberFormat="1" applyFont="1" applyAlignment="1">
      <alignment horizontal="center"/>
      <protection/>
    </xf>
    <xf numFmtId="37" fontId="22" fillId="0" borderId="12" xfId="58" applyNumberFormat="1" applyFont="1" applyBorder="1" applyAlignment="1">
      <alignment horizontal="center"/>
      <protection/>
    </xf>
    <xf numFmtId="37" fontId="6" fillId="0" borderId="12" xfId="58" applyNumberFormat="1" applyFont="1" applyBorder="1">
      <alignment/>
      <protection/>
    </xf>
    <xf numFmtId="37" fontId="6" fillId="0" borderId="0" xfId="58" applyNumberFormat="1" applyFont="1" applyAlignment="1">
      <alignment horizontal="center"/>
      <protection/>
    </xf>
    <xf numFmtId="0" fontId="6" fillId="0" borderId="0" xfId="58" applyFont="1" applyBorder="1">
      <alignment/>
      <protection/>
    </xf>
    <xf numFmtId="37" fontId="22" fillId="0" borderId="0" xfId="58" applyNumberFormat="1" applyFont="1" applyBorder="1">
      <alignment/>
      <protection/>
    </xf>
    <xf numFmtId="37" fontId="6" fillId="0" borderId="0" xfId="58" applyNumberFormat="1" applyFont="1" applyBorder="1">
      <alignment/>
      <protection/>
    </xf>
    <xf numFmtId="37" fontId="6" fillId="0" borderId="0" xfId="58" applyNumberFormat="1" applyFont="1" applyBorder="1" applyAlignment="1">
      <alignment horizontal="center"/>
      <protection/>
    </xf>
    <xf numFmtId="0" fontId="6" fillId="0" borderId="12" xfId="58" applyFont="1" applyBorder="1">
      <alignment/>
      <protection/>
    </xf>
    <xf numFmtId="37" fontId="6" fillId="0" borderId="12" xfId="58" applyNumberFormat="1" applyFont="1" applyBorder="1" applyAlignment="1">
      <alignment horizontal="center"/>
      <protection/>
    </xf>
    <xf numFmtId="41" fontId="6" fillId="0" borderId="13" xfId="58" applyNumberFormat="1" applyFont="1" applyBorder="1">
      <alignment/>
      <protection/>
    </xf>
    <xf numFmtId="41" fontId="6" fillId="0" borderId="0" xfId="58" applyNumberFormat="1" applyFont="1" applyBorder="1">
      <alignment/>
      <protection/>
    </xf>
    <xf numFmtId="0" fontId="6" fillId="0" borderId="0" xfId="58" applyFont="1" applyFill="1">
      <alignment/>
      <protection/>
    </xf>
    <xf numFmtId="0" fontId="6" fillId="0" borderId="0" xfId="58" applyFont="1" applyFill="1" applyAlignment="1">
      <alignment horizontal="left"/>
      <protection/>
    </xf>
    <xf numFmtId="0" fontId="6" fillId="0" borderId="0" xfId="58" applyFont="1" applyFill="1" applyAlignment="1">
      <alignment horizontal="justify" vertical="center" wrapText="1"/>
      <protection/>
    </xf>
    <xf numFmtId="14" fontId="22" fillId="0" borderId="0" xfId="58" applyNumberFormat="1" applyFont="1" applyFill="1" applyAlignment="1" quotePrefix="1">
      <alignment horizontal="center"/>
      <protection/>
    </xf>
    <xf numFmtId="41" fontId="6" fillId="0" borderId="0" xfId="42" applyNumberFormat="1" applyFont="1" applyFill="1" applyBorder="1" applyAlignment="1">
      <alignment/>
    </xf>
    <xf numFmtId="0" fontId="6" fillId="0" borderId="0" xfId="58" applyFont="1" applyFill="1" applyBorder="1">
      <alignment/>
      <protection/>
    </xf>
    <xf numFmtId="41" fontId="6" fillId="0" borderId="10" xfId="58" applyNumberFormat="1" applyFont="1" applyFill="1" applyBorder="1">
      <alignment/>
      <protection/>
    </xf>
    <xf numFmtId="41" fontId="6" fillId="0" borderId="0" xfId="58" applyNumberFormat="1" applyFont="1" applyFill="1">
      <alignment/>
      <protection/>
    </xf>
    <xf numFmtId="41" fontId="6" fillId="0" borderId="12" xfId="42" applyNumberFormat="1" applyFont="1" applyFill="1" applyBorder="1" applyAlignment="1">
      <alignment/>
    </xf>
    <xf numFmtId="0" fontId="6" fillId="0" borderId="0" xfId="58" applyFont="1" applyFill="1" applyBorder="1" applyAlignment="1">
      <alignment horizontal="left"/>
      <protection/>
    </xf>
    <xf numFmtId="41" fontId="6" fillId="0" borderId="0" xfId="58" applyNumberFormat="1" applyFont="1" applyFill="1" applyBorder="1">
      <alignment/>
      <protection/>
    </xf>
    <xf numFmtId="41" fontId="6" fillId="0" borderId="11" xfId="42" applyNumberFormat="1" applyFont="1" applyFill="1" applyBorder="1" applyAlignment="1">
      <alignment/>
    </xf>
    <xf numFmtId="41" fontId="22" fillId="0" borderId="0" xfId="42" applyNumberFormat="1" applyFont="1" applyFill="1" applyBorder="1" applyAlignment="1">
      <alignment horizontal="center"/>
    </xf>
    <xf numFmtId="0" fontId="22" fillId="0" borderId="0" xfId="58" applyFont="1" applyFill="1" applyBorder="1" applyAlignment="1">
      <alignment horizontal="center"/>
      <protection/>
    </xf>
    <xf numFmtId="0" fontId="6" fillId="0" borderId="0" xfId="58" applyFont="1" applyFill="1" applyAlignment="1">
      <alignment horizontal="center"/>
      <protection/>
    </xf>
    <xf numFmtId="41" fontId="6" fillId="0" borderId="0" xfId="42" applyNumberFormat="1" applyFont="1" applyFill="1" applyAlignment="1">
      <alignment/>
    </xf>
    <xf numFmtId="0" fontId="6" fillId="0" borderId="0" xfId="58" applyFont="1" applyFill="1" quotePrefix="1">
      <alignment/>
      <protection/>
    </xf>
    <xf numFmtId="41" fontId="6" fillId="0" borderId="13" xfId="42" applyNumberFormat="1" applyFont="1" applyFill="1" applyBorder="1" applyAlignment="1">
      <alignment/>
    </xf>
    <xf numFmtId="41" fontId="6" fillId="0" borderId="0" xfId="42" applyNumberFormat="1" applyFont="1" applyFill="1" applyAlignment="1">
      <alignment horizontal="justify" vertical="center" wrapText="1"/>
    </xf>
    <xf numFmtId="41" fontId="24" fillId="0" borderId="12" xfId="42" applyNumberFormat="1" applyFont="1" applyBorder="1" applyAlignment="1">
      <alignment/>
    </xf>
    <xf numFmtId="41" fontId="24" fillId="0" borderId="0" xfId="42" applyNumberFormat="1" applyFont="1" applyFill="1" applyAlignment="1">
      <alignment/>
    </xf>
    <xf numFmtId="41" fontId="24" fillId="0" borderId="13" xfId="42" applyNumberFormat="1" applyFont="1" applyBorder="1" applyAlignment="1">
      <alignment/>
    </xf>
    <xf numFmtId="170" fontId="24" fillId="0" borderId="0" xfId="42" applyNumberFormat="1" applyFont="1" applyAlignment="1">
      <alignment/>
    </xf>
    <xf numFmtId="170" fontId="24" fillId="0" borderId="13" xfId="42" applyNumberFormat="1" applyFont="1" applyBorder="1" applyAlignment="1">
      <alignment/>
    </xf>
    <xf numFmtId="43" fontId="24" fillId="0" borderId="14" xfId="58" applyNumberFormat="1" applyFont="1" applyBorder="1">
      <alignment/>
      <protection/>
    </xf>
    <xf numFmtId="43" fontId="24" fillId="0" borderId="14" xfId="58" applyNumberFormat="1" applyFont="1" applyBorder="1" applyAlignment="1">
      <alignment horizontal="right"/>
      <protection/>
    </xf>
    <xf numFmtId="41" fontId="24" fillId="0" borderId="12" xfId="42" applyNumberFormat="1" applyFont="1" applyFill="1" applyBorder="1" applyAlignment="1">
      <alignment/>
    </xf>
    <xf numFmtId="170" fontId="27" fillId="0" borderId="0" xfId="46" applyNumberFormat="1" applyFont="1" applyFill="1" applyBorder="1" applyAlignment="1">
      <alignment horizontal="justify" vertical="top" wrapText="1"/>
      <protection/>
    </xf>
    <xf numFmtId="170" fontId="27" fillId="0" borderId="0" xfId="46" applyNumberFormat="1" applyFont="1" applyFill="1">
      <alignment/>
      <protection/>
    </xf>
    <xf numFmtId="170" fontId="27" fillId="0" borderId="0" xfId="46" applyNumberFormat="1" applyFont="1" applyFill="1" applyBorder="1" applyAlignment="1">
      <alignment horizontal="right" vertical="top"/>
      <protection/>
    </xf>
    <xf numFmtId="170" fontId="27" fillId="0" borderId="12" xfId="46" applyNumberFormat="1" applyFont="1" applyFill="1" applyBorder="1" applyAlignment="1">
      <alignment horizontal="right" vertical="top"/>
      <protection/>
    </xf>
    <xf numFmtId="170" fontId="27" fillId="0" borderId="12" xfId="46" applyNumberFormat="1" applyFont="1" applyFill="1" applyBorder="1" applyAlignment="1">
      <alignment horizontal="justify" vertical="top" wrapText="1"/>
      <protection/>
    </xf>
    <xf numFmtId="170" fontId="27" fillId="0" borderId="0" xfId="46" applyNumberFormat="1" applyFont="1" applyFill="1" applyBorder="1">
      <alignment/>
      <protection/>
    </xf>
    <xf numFmtId="170" fontId="6" fillId="0" borderId="13" xfId="42" applyNumberFormat="1" applyFont="1" applyBorder="1" applyAlignment="1">
      <alignment/>
    </xf>
    <xf numFmtId="0" fontId="22" fillId="0" borderId="0" xfId="58" applyFont="1" applyAlignment="1">
      <alignment horizontal="center"/>
      <protection/>
    </xf>
    <xf numFmtId="0" fontId="22" fillId="0" borderId="0" xfId="58" applyFont="1" applyFill="1" applyAlignment="1">
      <alignment horizontal="left"/>
      <protection/>
    </xf>
    <xf numFmtId="0" fontId="22" fillId="0" borderId="0" xfId="58" applyFont="1" applyAlignment="1">
      <alignment horizontal="left"/>
      <protection/>
    </xf>
    <xf numFmtId="0" fontId="23" fillId="0" borderId="0" xfId="58" applyFont="1" applyAlignment="1">
      <alignment horizontal="left"/>
      <protection/>
    </xf>
    <xf numFmtId="0" fontId="6" fillId="0" borderId="0" xfId="58" applyFont="1" applyAlignment="1">
      <alignment horizontal="justify" vertical="center" wrapText="1"/>
      <protection/>
    </xf>
    <xf numFmtId="0" fontId="23" fillId="0" borderId="0" xfId="58" applyFont="1" applyAlignment="1">
      <alignment horizontal="center"/>
      <protection/>
    </xf>
    <xf numFmtId="0" fontId="23" fillId="0" borderId="0" xfId="58" applyFont="1" applyFill="1" applyAlignment="1">
      <alignment horizontal="left"/>
      <protection/>
    </xf>
    <xf numFmtId="37" fontId="6" fillId="0" borderId="0" xfId="58" applyNumberFormat="1" applyFont="1" applyBorder="1" applyAlignment="1">
      <alignment horizontal="center"/>
      <protection/>
    </xf>
    <xf numFmtId="37" fontId="6" fillId="0" borderId="0" xfId="58" applyNumberFormat="1" applyFont="1" applyAlignment="1">
      <alignment horizontal="center"/>
      <protection/>
    </xf>
    <xf numFmtId="0" fontId="6" fillId="0" borderId="0" xfId="58" applyFont="1" applyAlignment="1">
      <alignment horizontal="justify" vertical="top" wrapText="1"/>
      <protection/>
    </xf>
    <xf numFmtId="0" fontId="6" fillId="0" borderId="0" xfId="58" applyFont="1" applyFill="1" applyAlignment="1">
      <alignment horizontal="justify" vertical="center" wrapText="1"/>
      <protection/>
    </xf>
    <xf numFmtId="0" fontId="6" fillId="0" borderId="0" xfId="58" applyFont="1" applyFill="1" applyAlignment="1">
      <alignment horizontal="left"/>
      <protection/>
    </xf>
    <xf numFmtId="0" fontId="22" fillId="0" borderId="0" xfId="58" applyFont="1" applyFill="1" applyAlignment="1">
      <alignment horizont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stom - Style8_Golsta Synergy Bhd_311208"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Financial to 4th Qtr 2009 IFR(our copy)"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523875</xdr:colOff>
      <xdr:row>10</xdr:row>
      <xdr:rowOff>114300</xdr:rowOff>
    </xdr:from>
    <xdr:to>
      <xdr:col>7</xdr:col>
      <xdr:colOff>1066800</xdr:colOff>
      <xdr:row>10</xdr:row>
      <xdr:rowOff>114300</xdr:rowOff>
    </xdr:to>
    <xdr:sp>
      <xdr:nvSpPr>
        <xdr:cNvPr id="1" name="Line 3"/>
        <xdr:cNvSpPr>
          <a:spLocks/>
        </xdr:cNvSpPr>
      </xdr:nvSpPr>
      <xdr:spPr>
        <a:xfrm>
          <a:off x="5943600" y="2076450"/>
          <a:ext cx="54292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180975</xdr:colOff>
      <xdr:row>9</xdr:row>
      <xdr:rowOff>104775</xdr:rowOff>
    </xdr:from>
    <xdr:to>
      <xdr:col>9</xdr:col>
      <xdr:colOff>1000125</xdr:colOff>
      <xdr:row>9</xdr:row>
      <xdr:rowOff>104775</xdr:rowOff>
    </xdr:to>
    <xdr:sp>
      <xdr:nvSpPr>
        <xdr:cNvPr id="2" name="Line 6"/>
        <xdr:cNvSpPr>
          <a:spLocks/>
        </xdr:cNvSpPr>
      </xdr:nvSpPr>
      <xdr:spPr>
        <a:xfrm>
          <a:off x="6724650" y="1866900"/>
          <a:ext cx="1019175" cy="0"/>
        </a:xfrm>
        <a:prstGeom prst="line">
          <a:avLst/>
        </a:prstGeom>
        <a:noFill/>
        <a:ln w="9525" cmpd="sng">
          <a:solidFill>
            <a:srgbClr val="000000"/>
          </a:solidFill>
          <a:prstDash val="sysDash"/>
          <a:headEnd type="none"/>
          <a:tailEnd type="stealth"/>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9</xdr:row>
      <xdr:rowOff>114300</xdr:rowOff>
    </xdr:from>
    <xdr:to>
      <xdr:col>3</xdr:col>
      <xdr:colOff>1095375</xdr:colOff>
      <xdr:row>9</xdr:row>
      <xdr:rowOff>114300</xdr:rowOff>
    </xdr:to>
    <xdr:sp>
      <xdr:nvSpPr>
        <xdr:cNvPr id="3" name="Line 8"/>
        <xdr:cNvSpPr>
          <a:spLocks/>
        </xdr:cNvSpPr>
      </xdr:nvSpPr>
      <xdr:spPr>
        <a:xfrm>
          <a:off x="2990850" y="1876425"/>
          <a:ext cx="8763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10</xdr:row>
      <xdr:rowOff>114300</xdr:rowOff>
    </xdr:from>
    <xdr:to>
      <xdr:col>5</xdr:col>
      <xdr:colOff>600075</xdr:colOff>
      <xdr:row>10</xdr:row>
      <xdr:rowOff>114300</xdr:rowOff>
    </xdr:to>
    <xdr:sp>
      <xdr:nvSpPr>
        <xdr:cNvPr id="4" name="Line 9"/>
        <xdr:cNvSpPr>
          <a:spLocks/>
        </xdr:cNvSpPr>
      </xdr:nvSpPr>
      <xdr:spPr>
        <a:xfrm>
          <a:off x="4124325" y="2076450"/>
          <a:ext cx="571500" cy="0"/>
        </a:xfrm>
        <a:prstGeom prst="line">
          <a:avLst/>
        </a:prstGeom>
        <a:noFill/>
        <a:ln w="9525" cmpd="sng">
          <a:solidFill>
            <a:srgbClr val="000000"/>
          </a:solidFill>
          <a:prstDash val="sysDash"/>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I67"/>
  <sheetViews>
    <sheetView tabSelected="1" zoomScalePageLayoutView="0" workbookViewId="0" topLeftCell="A22">
      <selection activeCell="I28" sqref="I28"/>
    </sheetView>
  </sheetViews>
  <sheetFormatPr defaultColWidth="10.28125" defaultRowHeight="12.75"/>
  <cols>
    <col min="1" max="1" width="4.8515625" style="9" customWidth="1"/>
    <col min="2" max="2" width="24.8515625" style="9" customWidth="1"/>
    <col min="3" max="3" width="15.8515625" style="9" customWidth="1"/>
    <col min="4" max="4" width="2.140625" style="9" customWidth="1"/>
    <col min="5" max="5" width="18.00390625" style="9" customWidth="1"/>
    <col min="6" max="6" width="1.8515625" style="9" customWidth="1"/>
    <col min="7" max="7" width="18.00390625" style="9" customWidth="1"/>
    <col min="8" max="8" width="1.8515625" style="9" customWidth="1"/>
    <col min="9" max="9" width="18.00390625" style="9" customWidth="1"/>
    <col min="10" max="16384" width="10.28125" style="9" customWidth="1"/>
  </cols>
  <sheetData>
    <row r="1" spans="1:9" ht="15.75">
      <c r="A1" s="87" t="s">
        <v>0</v>
      </c>
      <c r="B1" s="87"/>
      <c r="C1" s="87"/>
      <c r="D1" s="87"/>
      <c r="E1" s="87"/>
      <c r="F1" s="87"/>
      <c r="G1" s="87"/>
      <c r="H1" s="87"/>
      <c r="I1" s="87"/>
    </row>
    <row r="2" spans="1:9" ht="15.75" customHeight="1">
      <c r="A2" s="88" t="s">
        <v>1</v>
      </c>
      <c r="B2" s="88"/>
      <c r="C2" s="88"/>
      <c r="D2" s="88"/>
      <c r="E2" s="88"/>
      <c r="F2" s="88"/>
      <c r="G2" s="88"/>
      <c r="H2" s="88"/>
      <c r="I2" s="88"/>
    </row>
    <row r="3" spans="1:9" ht="15.75" customHeight="1">
      <c r="A3" s="88" t="s">
        <v>2</v>
      </c>
      <c r="B3" s="88"/>
      <c r="C3" s="88"/>
      <c r="D3" s="88"/>
      <c r="E3" s="88"/>
      <c r="F3" s="88"/>
      <c r="G3" s="88"/>
      <c r="H3" s="88"/>
      <c r="I3" s="88"/>
    </row>
    <row r="4" spans="1:9" ht="12.75">
      <c r="A4" s="10"/>
      <c r="B4" s="10"/>
      <c r="C4" s="10"/>
      <c r="D4" s="10"/>
      <c r="E4" s="10"/>
      <c r="F4" s="10"/>
      <c r="G4" s="10"/>
      <c r="H4" s="10"/>
      <c r="I4" s="10"/>
    </row>
    <row r="5" spans="1:9" ht="15.75">
      <c r="A5" s="1" t="s">
        <v>101</v>
      </c>
      <c r="B5" s="10"/>
      <c r="C5" s="10"/>
      <c r="D5" s="10"/>
      <c r="E5" s="10"/>
      <c r="F5" s="10"/>
      <c r="G5" s="10"/>
      <c r="H5" s="10"/>
      <c r="I5" s="10"/>
    </row>
    <row r="6" spans="1:9" ht="12.75">
      <c r="A6" s="10"/>
      <c r="B6" s="10"/>
      <c r="C6" s="10"/>
      <c r="D6" s="10"/>
      <c r="E6" s="10"/>
      <c r="F6" s="10"/>
      <c r="G6" s="10"/>
      <c r="H6" s="10"/>
      <c r="I6" s="10"/>
    </row>
    <row r="7" spans="1:9" ht="15.75">
      <c r="A7" s="87" t="s">
        <v>9</v>
      </c>
      <c r="B7" s="87"/>
      <c r="C7" s="87"/>
      <c r="D7" s="87"/>
      <c r="E7" s="87"/>
      <c r="F7" s="87"/>
      <c r="G7" s="87"/>
      <c r="H7" s="87"/>
      <c r="I7" s="87"/>
    </row>
    <row r="8" spans="1:9" ht="12.75">
      <c r="A8" s="91"/>
      <c r="B8" s="91"/>
      <c r="C8" s="91"/>
      <c r="D8" s="91"/>
      <c r="E8" s="91"/>
      <c r="F8" s="91"/>
      <c r="G8" s="91"/>
      <c r="H8" s="91"/>
      <c r="I8" s="91"/>
    </row>
    <row r="9" spans="3:4" ht="12.75">
      <c r="C9" s="11"/>
      <c r="D9" s="11"/>
    </row>
    <row r="10" spans="3:9" ht="12.75">
      <c r="C10" s="90" t="s">
        <v>10</v>
      </c>
      <c r="D10" s="90"/>
      <c r="E10" s="90"/>
      <c r="F10" s="12"/>
      <c r="G10" s="90" t="s">
        <v>100</v>
      </c>
      <c r="H10" s="90"/>
      <c r="I10" s="90"/>
    </row>
    <row r="11" spans="3:9" ht="12.75">
      <c r="C11" s="12" t="s">
        <v>11</v>
      </c>
      <c r="D11" s="12"/>
      <c r="E11" s="14" t="s">
        <v>12</v>
      </c>
      <c r="F11" s="14"/>
      <c r="G11" s="14" t="s">
        <v>11</v>
      </c>
      <c r="H11" s="15"/>
      <c r="I11" s="14" t="s">
        <v>12</v>
      </c>
    </row>
    <row r="12" spans="3:9" ht="12.75">
      <c r="C12" s="12" t="s">
        <v>4</v>
      </c>
      <c r="D12" s="12"/>
      <c r="E12" s="14" t="s">
        <v>5</v>
      </c>
      <c r="F12" s="14"/>
      <c r="G12" s="14" t="s">
        <v>6</v>
      </c>
      <c r="H12" s="15"/>
      <c r="I12" s="14" t="s">
        <v>5</v>
      </c>
    </row>
    <row r="13" spans="3:9" ht="12.75">
      <c r="C13" s="12" t="s">
        <v>3</v>
      </c>
      <c r="D13" s="12"/>
      <c r="E13" s="14" t="s">
        <v>3</v>
      </c>
      <c r="F13" s="14"/>
      <c r="G13" s="14" t="s">
        <v>13</v>
      </c>
      <c r="H13" s="15"/>
      <c r="I13" s="14" t="s">
        <v>3</v>
      </c>
    </row>
    <row r="14" spans="3:9" ht="12.75">
      <c r="C14" s="12"/>
      <c r="D14" s="12"/>
      <c r="E14" s="14"/>
      <c r="F14" s="14"/>
      <c r="G14" s="14"/>
      <c r="H14" s="15"/>
      <c r="I14" s="14"/>
    </row>
    <row r="15" spans="3:9" ht="12.75">
      <c r="C15" s="16" t="s">
        <v>102</v>
      </c>
      <c r="D15" s="16"/>
      <c r="E15" s="16" t="s">
        <v>103</v>
      </c>
      <c r="F15" s="16"/>
      <c r="G15" s="16" t="str">
        <f>C15</f>
        <v>31/03/10</v>
      </c>
      <c r="H15" s="17"/>
      <c r="I15" s="16" t="str">
        <f>E15</f>
        <v>31/03/09</v>
      </c>
    </row>
    <row r="16" spans="3:9" ht="12.75">
      <c r="C16" s="12" t="s">
        <v>7</v>
      </c>
      <c r="D16" s="12"/>
      <c r="E16" s="14" t="s">
        <v>7</v>
      </c>
      <c r="F16" s="14"/>
      <c r="G16" s="14" t="s">
        <v>7</v>
      </c>
      <c r="H16" s="15"/>
      <c r="I16" s="14" t="s">
        <v>7</v>
      </c>
    </row>
    <row r="17" spans="5:9" ht="12.75">
      <c r="E17" s="18"/>
      <c r="F17" s="18"/>
      <c r="G17" s="18"/>
      <c r="H17" s="19"/>
      <c r="I17" s="18"/>
    </row>
    <row r="18" spans="5:9" ht="12.75">
      <c r="E18" s="18"/>
      <c r="F18" s="19"/>
      <c r="G18" s="18"/>
      <c r="H18" s="19"/>
      <c r="I18" s="18"/>
    </row>
    <row r="19" spans="2:9" ht="12.75">
      <c r="B19" s="9" t="s">
        <v>8</v>
      </c>
      <c r="C19" s="20">
        <v>4123</v>
      </c>
      <c r="D19" s="20"/>
      <c r="E19" s="20">
        <v>5430</v>
      </c>
      <c r="F19" s="21"/>
      <c r="G19" s="71">
        <f>C19</f>
        <v>4123</v>
      </c>
      <c r="H19" s="22"/>
      <c r="I19" s="71">
        <f>E19</f>
        <v>5430</v>
      </c>
    </row>
    <row r="20" spans="2:9" ht="12.75">
      <c r="B20" s="9" t="s">
        <v>14</v>
      </c>
      <c r="C20" s="21">
        <v>-4540</v>
      </c>
      <c r="D20" s="21"/>
      <c r="E20" s="21">
        <v>-4600</v>
      </c>
      <c r="F20" s="21"/>
      <c r="G20" s="22">
        <f>C20</f>
        <v>-4540</v>
      </c>
      <c r="H20" s="22"/>
      <c r="I20" s="22">
        <f>E20</f>
        <v>-4600</v>
      </c>
    </row>
    <row r="21" spans="2:9" ht="12.75">
      <c r="B21" s="9" t="s">
        <v>15</v>
      </c>
      <c r="C21" s="70">
        <v>97</v>
      </c>
      <c r="D21" s="21"/>
      <c r="E21" s="70">
        <v>112</v>
      </c>
      <c r="F21" s="21"/>
      <c r="G21" s="77">
        <f>C21</f>
        <v>97</v>
      </c>
      <c r="H21" s="22"/>
      <c r="I21" s="77">
        <f>E21</f>
        <v>112</v>
      </c>
    </row>
    <row r="22" spans="2:9" ht="12.75">
      <c r="B22" s="23" t="s">
        <v>16</v>
      </c>
      <c r="C22" s="20">
        <f>SUM(C19:C21)</f>
        <v>-320</v>
      </c>
      <c r="D22" s="21"/>
      <c r="E22" s="20">
        <v>942</v>
      </c>
      <c r="F22" s="21"/>
      <c r="G22" s="71">
        <f>G19+G20+G21</f>
        <v>-320</v>
      </c>
      <c r="H22" s="22"/>
      <c r="I22" s="71">
        <f>I19+I20+I21</f>
        <v>942</v>
      </c>
    </row>
    <row r="23" spans="2:9" ht="12.75">
      <c r="B23" s="9" t="s">
        <v>17</v>
      </c>
      <c r="C23" s="70">
        <v>-175</v>
      </c>
      <c r="D23" s="21"/>
      <c r="E23" s="70">
        <v>-189</v>
      </c>
      <c r="F23" s="21"/>
      <c r="G23" s="77">
        <f>C23</f>
        <v>-175</v>
      </c>
      <c r="H23" s="22"/>
      <c r="I23" s="77">
        <f>E23</f>
        <v>-189</v>
      </c>
    </row>
    <row r="24" spans="2:9" ht="12.75">
      <c r="B24" s="9" t="s">
        <v>18</v>
      </c>
      <c r="C24" s="20">
        <f>C22+C23</f>
        <v>-495</v>
      </c>
      <c r="D24" s="21"/>
      <c r="E24" s="20">
        <v>753</v>
      </c>
      <c r="F24" s="21"/>
      <c r="G24" s="71">
        <f>G22+G23</f>
        <v>-495</v>
      </c>
      <c r="H24" s="22"/>
      <c r="I24" s="71">
        <f>I22+I23</f>
        <v>753</v>
      </c>
    </row>
    <row r="25" spans="2:9" ht="12.75">
      <c r="B25" s="9" t="s">
        <v>19</v>
      </c>
      <c r="C25" s="70">
        <v>-110</v>
      </c>
      <c r="D25" s="21"/>
      <c r="E25" s="70">
        <v>0</v>
      </c>
      <c r="F25" s="21"/>
      <c r="G25" s="77">
        <f>C25</f>
        <v>-110</v>
      </c>
      <c r="H25" s="22"/>
      <c r="I25" s="77">
        <f>E25</f>
        <v>0</v>
      </c>
    </row>
    <row r="26" spans="2:9" ht="12.75">
      <c r="B26" s="23" t="s">
        <v>20</v>
      </c>
      <c r="C26" s="20">
        <f>C24+C25</f>
        <v>-605</v>
      </c>
      <c r="D26" s="21"/>
      <c r="E26" s="71">
        <v>753</v>
      </c>
      <c r="F26" s="21"/>
      <c r="G26" s="71">
        <f>G24+G25</f>
        <v>-605</v>
      </c>
      <c r="H26" s="22"/>
      <c r="I26" s="71">
        <f>I24+I25</f>
        <v>753</v>
      </c>
    </row>
    <row r="27" spans="3:9" ht="12.75">
      <c r="C27" s="20"/>
      <c r="D27" s="21"/>
      <c r="E27" s="20"/>
      <c r="F27" s="21"/>
      <c r="G27" s="71"/>
      <c r="H27" s="22"/>
      <c r="I27" s="71"/>
    </row>
    <row r="28" spans="2:9" ht="13.5" thickBot="1">
      <c r="B28" s="23" t="s">
        <v>21</v>
      </c>
      <c r="C28" s="72">
        <f>SUM(C26:C27)</f>
        <v>-605</v>
      </c>
      <c r="D28" s="21"/>
      <c r="E28" s="72">
        <v>753</v>
      </c>
      <c r="F28" s="21"/>
      <c r="G28" s="72">
        <f>SUM(G26:G27)</f>
        <v>-605</v>
      </c>
      <c r="H28" s="21"/>
      <c r="I28" s="72">
        <f>SUM(I26:I27)</f>
        <v>753</v>
      </c>
    </row>
    <row r="29" spans="4:9" ht="13.5" thickTop="1">
      <c r="D29" s="24"/>
      <c r="F29" s="24"/>
      <c r="G29" s="18"/>
      <c r="H29" s="19"/>
      <c r="I29" s="18"/>
    </row>
    <row r="30" spans="4:9" ht="12.75">
      <c r="D30" s="24"/>
      <c r="F30" s="24"/>
      <c r="G30" s="18"/>
      <c r="H30" s="19"/>
      <c r="I30" s="18"/>
    </row>
    <row r="31" spans="2:9" ht="12.75">
      <c r="B31" s="9" t="s">
        <v>22</v>
      </c>
      <c r="D31" s="24"/>
      <c r="F31" s="24"/>
      <c r="G31" s="18"/>
      <c r="H31" s="19"/>
      <c r="I31" s="18"/>
    </row>
    <row r="32" spans="2:9" ht="12.75">
      <c r="B32" s="9" t="s">
        <v>23</v>
      </c>
      <c r="C32" s="73">
        <f>C34-C33</f>
        <v>-588</v>
      </c>
      <c r="D32" s="25"/>
      <c r="E32" s="73">
        <v>873</v>
      </c>
      <c r="F32" s="25"/>
      <c r="G32" s="73">
        <f>C32</f>
        <v>-588</v>
      </c>
      <c r="H32" s="26"/>
      <c r="I32" s="73">
        <f>E32</f>
        <v>873</v>
      </c>
    </row>
    <row r="33" spans="2:9" ht="12.75">
      <c r="B33" s="9" t="s">
        <v>24</v>
      </c>
      <c r="C33" s="70">
        <v>-17</v>
      </c>
      <c r="D33" s="24"/>
      <c r="E33" s="70">
        <v>-120</v>
      </c>
      <c r="F33" s="24"/>
      <c r="G33" s="70">
        <f>C33</f>
        <v>-17</v>
      </c>
      <c r="H33" s="19"/>
      <c r="I33" s="73">
        <f>E33</f>
        <v>-120</v>
      </c>
    </row>
    <row r="34" spans="3:9" ht="13.5" thickBot="1">
      <c r="C34" s="74">
        <f>C28</f>
        <v>-605</v>
      </c>
      <c r="D34" s="24"/>
      <c r="E34" s="74">
        <v>753</v>
      </c>
      <c r="F34" s="24"/>
      <c r="G34" s="74">
        <f>SUM(G32:G33)</f>
        <v>-605</v>
      </c>
      <c r="H34" s="19"/>
      <c r="I34" s="74">
        <f>SUM(I32:I33)</f>
        <v>753</v>
      </c>
    </row>
    <row r="35" spans="4:9" ht="13.5" thickTop="1">
      <c r="D35" s="24"/>
      <c r="G35" s="18"/>
      <c r="H35" s="19"/>
      <c r="I35" s="18"/>
    </row>
    <row r="36" ht="12.75"/>
    <row r="37" ht="12.75">
      <c r="B37" s="23" t="s">
        <v>25</v>
      </c>
    </row>
    <row r="38" ht="12.75">
      <c r="B38" s="23" t="s">
        <v>26</v>
      </c>
    </row>
    <row r="39" spans="2:9" ht="13.5" thickBot="1">
      <c r="B39" s="27" t="s">
        <v>27</v>
      </c>
      <c r="C39" s="75">
        <f>(C32/42000)*100</f>
        <v>-1.4000000000000001</v>
      </c>
      <c r="D39" s="28"/>
      <c r="E39" s="75">
        <v>2.0785714285714287</v>
      </c>
      <c r="F39" s="28"/>
      <c r="G39" s="75">
        <f>(G32/42000)*100</f>
        <v>-1.4000000000000001</v>
      </c>
      <c r="H39" s="28"/>
      <c r="I39" s="75">
        <v>2.0785714285714287</v>
      </c>
    </row>
    <row r="40" spans="2:9" ht="12.75">
      <c r="B40" s="27"/>
      <c r="C40" s="28"/>
      <c r="D40" s="28"/>
      <c r="E40" s="28"/>
      <c r="F40" s="28"/>
      <c r="G40" s="28"/>
      <c r="H40" s="28"/>
      <c r="I40" s="28"/>
    </row>
    <row r="41" spans="2:9" ht="13.5" thickBot="1">
      <c r="B41" s="27" t="s">
        <v>28</v>
      </c>
      <c r="C41" s="76" t="s">
        <v>29</v>
      </c>
      <c r="D41" s="29"/>
      <c r="E41" s="76" t="s">
        <v>29</v>
      </c>
      <c r="F41" s="29"/>
      <c r="G41" s="76" t="s">
        <v>29</v>
      </c>
      <c r="H41" s="29"/>
      <c r="I41" s="76" t="s">
        <v>29</v>
      </c>
    </row>
    <row r="64" spans="2:9" ht="12.75">
      <c r="B64" s="27"/>
      <c r="C64" s="30"/>
      <c r="D64" s="30"/>
      <c r="E64" s="30"/>
      <c r="F64" s="30"/>
      <c r="G64" s="30"/>
      <c r="H64" s="30"/>
      <c r="I64" s="30"/>
    </row>
    <row r="65" spans="2:9" ht="12.75">
      <c r="B65" s="27"/>
      <c r="C65" s="30"/>
      <c r="D65" s="30"/>
      <c r="E65" s="30"/>
      <c r="F65" s="30"/>
      <c r="G65" s="30"/>
      <c r="H65" s="30"/>
      <c r="I65" s="30"/>
    </row>
    <row r="67" spans="1:9" ht="40.5" customHeight="1">
      <c r="A67" s="89" t="s">
        <v>108</v>
      </c>
      <c r="B67" s="89"/>
      <c r="C67" s="89"/>
      <c r="D67" s="89"/>
      <c r="E67" s="89"/>
      <c r="F67" s="89"/>
      <c r="G67" s="89"/>
      <c r="H67" s="89"/>
      <c r="I67" s="89"/>
    </row>
  </sheetData>
  <sheetProtection/>
  <mergeCells count="8">
    <mergeCell ref="A67:I67"/>
    <mergeCell ref="C10:E10"/>
    <mergeCell ref="G10:I10"/>
    <mergeCell ref="A1:I1"/>
    <mergeCell ref="A2:I2"/>
    <mergeCell ref="A3:I3"/>
    <mergeCell ref="A7:I7"/>
    <mergeCell ref="A8:I8"/>
  </mergeCells>
  <printOptions/>
  <pageMargins left="0.75" right="0.37" top="0.65" bottom="1" header="0.5" footer="0.5"/>
  <pageSetup fitToHeight="1" fitToWidth="1" horizontalDpi="600" verticalDpi="600" orientation="portrait" paperSize="9" scale="82"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I62"/>
  <sheetViews>
    <sheetView zoomScale="110" zoomScaleNormal="110" zoomScalePageLayoutView="0" workbookViewId="0" topLeftCell="A55">
      <selection activeCell="E56" sqref="E56"/>
    </sheetView>
  </sheetViews>
  <sheetFormatPr defaultColWidth="10.28125" defaultRowHeight="12.75"/>
  <cols>
    <col min="1" max="1" width="4.421875" style="2" customWidth="1"/>
    <col min="2" max="2" width="3.421875" style="2" customWidth="1"/>
    <col min="3" max="3" width="44.7109375" style="2" customWidth="1"/>
    <col min="4" max="4" width="7.28125" style="2" customWidth="1"/>
    <col min="5" max="5" width="21.00390625" style="2" bestFit="1" customWidth="1"/>
    <col min="6" max="6" width="2.8515625" style="2" customWidth="1"/>
    <col min="7" max="7" width="24.8515625" style="2" customWidth="1"/>
    <col min="8" max="8" width="13.140625" style="2" bestFit="1" customWidth="1"/>
    <col min="9" max="16384" width="10.28125" style="2" customWidth="1"/>
  </cols>
  <sheetData>
    <row r="1" spans="1:7" ht="15.75">
      <c r="A1" s="87" t="s">
        <v>0</v>
      </c>
      <c r="B1" s="87"/>
      <c r="C1" s="87"/>
      <c r="D1" s="87"/>
      <c r="E1" s="87"/>
      <c r="F1" s="87"/>
      <c r="G1" s="87"/>
    </row>
    <row r="2" spans="1:7" ht="15.75" customHeight="1">
      <c r="A2" s="88" t="s">
        <v>1</v>
      </c>
      <c r="B2" s="88"/>
      <c r="C2" s="88"/>
      <c r="D2" s="88"/>
      <c r="E2" s="88"/>
      <c r="F2" s="88"/>
      <c r="G2" s="88"/>
    </row>
    <row r="3" spans="1:7" ht="15.75" customHeight="1">
      <c r="A3" s="88" t="s">
        <v>2</v>
      </c>
      <c r="B3" s="88"/>
      <c r="C3" s="88"/>
      <c r="D3" s="88"/>
      <c r="E3" s="88"/>
      <c r="F3" s="88"/>
      <c r="G3" s="88"/>
    </row>
    <row r="4" spans="1:7" ht="15.75">
      <c r="A4" s="3"/>
      <c r="B4" s="3"/>
      <c r="C4" s="3"/>
      <c r="D4" s="3"/>
      <c r="E4" s="3"/>
      <c r="F4" s="3"/>
      <c r="G4" s="3"/>
    </row>
    <row r="5" ht="15.75">
      <c r="A5" s="6" t="str">
        <f>PL!A5</f>
        <v>INTERIM FINANCIAL STATEMENT FOR THE FOURTH QUARTER ENDED 31 MAR 2010</v>
      </c>
    </row>
    <row r="7" spans="1:7" ht="15.75">
      <c r="A7" s="87" t="s">
        <v>30</v>
      </c>
      <c r="B7" s="87"/>
      <c r="C7" s="87"/>
      <c r="D7" s="87"/>
      <c r="E7" s="87"/>
      <c r="F7" s="87"/>
      <c r="G7" s="87"/>
    </row>
    <row r="8" spans="1:7" ht="15.75">
      <c r="A8" s="85"/>
      <c r="B8" s="85"/>
      <c r="C8" s="85"/>
      <c r="D8" s="85"/>
      <c r="E8" s="85"/>
      <c r="F8" s="85"/>
      <c r="G8" s="85"/>
    </row>
    <row r="9" spans="1:7" ht="15.75">
      <c r="A9" s="4"/>
      <c r="B9" s="4"/>
      <c r="C9" s="4"/>
      <c r="D9" s="4"/>
      <c r="E9" s="4"/>
      <c r="F9" s="4"/>
      <c r="G9" s="4"/>
    </row>
    <row r="10" spans="5:7" ht="15.75">
      <c r="E10" s="13" t="s">
        <v>31</v>
      </c>
      <c r="F10" s="31"/>
      <c r="G10" s="13" t="s">
        <v>32</v>
      </c>
    </row>
    <row r="11" spans="5:7" ht="15.75">
      <c r="E11" s="13" t="s">
        <v>33</v>
      </c>
      <c r="F11" s="31"/>
      <c r="G11" s="13" t="s">
        <v>34</v>
      </c>
    </row>
    <row r="12" spans="4:7" ht="15.75">
      <c r="D12" s="3" t="s">
        <v>35</v>
      </c>
      <c r="E12" s="32">
        <v>40268</v>
      </c>
      <c r="F12" s="31"/>
      <c r="G12" s="32">
        <v>40178</v>
      </c>
    </row>
    <row r="13" spans="5:7" ht="15.75">
      <c r="E13" s="4" t="s">
        <v>36</v>
      </c>
      <c r="F13" s="4"/>
      <c r="G13" s="4" t="s">
        <v>36</v>
      </c>
    </row>
    <row r="14" spans="5:7" ht="15.75">
      <c r="E14" s="4"/>
      <c r="F14" s="4"/>
      <c r="G14" s="4"/>
    </row>
    <row r="16" ht="15.75">
      <c r="B16" s="6" t="s">
        <v>37</v>
      </c>
    </row>
    <row r="17" ht="15.75">
      <c r="B17" s="6" t="s">
        <v>38</v>
      </c>
    </row>
    <row r="18" spans="1:9" ht="15.75">
      <c r="A18" s="3"/>
      <c r="C18" s="2" t="s">
        <v>39</v>
      </c>
      <c r="E18" s="78">
        <v>18632</v>
      </c>
      <c r="F18" s="78"/>
      <c r="G18" s="78">
        <v>19237</v>
      </c>
      <c r="H18" s="8"/>
      <c r="I18" s="8"/>
    </row>
    <row r="19" spans="1:9" ht="15.75">
      <c r="A19" s="3"/>
      <c r="C19" s="2" t="s">
        <v>40</v>
      </c>
      <c r="E19" s="78">
        <v>10830</v>
      </c>
      <c r="F19" s="78"/>
      <c r="G19" s="78">
        <v>11187</v>
      </c>
      <c r="H19" s="8"/>
      <c r="I19" s="8"/>
    </row>
    <row r="20" spans="1:9" ht="15.75">
      <c r="A20" s="3"/>
      <c r="C20" s="2" t="s">
        <v>41</v>
      </c>
      <c r="D20" s="3"/>
      <c r="E20" s="78">
        <v>4100</v>
      </c>
      <c r="F20" s="78"/>
      <c r="G20" s="78">
        <v>4100</v>
      </c>
      <c r="H20" s="8"/>
      <c r="I20" s="8"/>
    </row>
    <row r="21" spans="1:9" ht="15.75">
      <c r="A21" s="3"/>
      <c r="C21" s="2" t="s">
        <v>42</v>
      </c>
      <c r="D21" s="3"/>
      <c r="E21" s="78">
        <v>9134</v>
      </c>
      <c r="F21" s="78"/>
      <c r="G21" s="78">
        <v>9239</v>
      </c>
      <c r="H21" s="8"/>
      <c r="I21" s="8"/>
    </row>
    <row r="22" spans="1:9" ht="15.75">
      <c r="A22" s="3"/>
      <c r="C22" s="2" t="s">
        <v>43</v>
      </c>
      <c r="D22" s="3"/>
      <c r="E22" s="78">
        <v>696</v>
      </c>
      <c r="F22" s="78"/>
      <c r="G22" s="78">
        <v>696</v>
      </c>
      <c r="H22" s="8"/>
      <c r="I22" s="8"/>
    </row>
    <row r="23" spans="1:9" ht="15.75">
      <c r="A23" s="3"/>
      <c r="F23" s="7"/>
      <c r="H23" s="8"/>
      <c r="I23" s="8"/>
    </row>
    <row r="24" spans="1:9" ht="15.75">
      <c r="A24" s="3"/>
      <c r="E24" s="33">
        <f>SUM(E18:E23)</f>
        <v>43392</v>
      </c>
      <c r="F24" s="7"/>
      <c r="G24" s="33">
        <f>SUM(G18:G23)</f>
        <v>44459</v>
      </c>
      <c r="H24" s="8"/>
      <c r="I24" s="8"/>
    </row>
    <row r="25" spans="1:9" ht="15.75">
      <c r="A25" s="3"/>
      <c r="E25" s="7"/>
      <c r="F25" s="7"/>
      <c r="G25" s="7"/>
      <c r="H25" s="8"/>
      <c r="I25" s="8"/>
    </row>
    <row r="26" spans="1:9" ht="15.75">
      <c r="A26" s="3"/>
      <c r="B26" s="6" t="s">
        <v>44</v>
      </c>
      <c r="F26" s="7"/>
      <c r="G26" s="7"/>
      <c r="H26" s="8"/>
      <c r="I26" s="8"/>
    </row>
    <row r="27" spans="1:9" ht="15.75">
      <c r="A27" s="3"/>
      <c r="B27" s="2" t="s">
        <v>45</v>
      </c>
      <c r="C27" s="2" t="s">
        <v>46</v>
      </c>
      <c r="E27" s="79">
        <v>12805</v>
      </c>
      <c r="F27" s="79"/>
      <c r="G27" s="79">
        <v>10600</v>
      </c>
      <c r="H27" s="8"/>
      <c r="I27" s="8"/>
    </row>
    <row r="28" spans="1:9" ht="15.75">
      <c r="A28" s="3"/>
      <c r="C28" s="2" t="s">
        <v>47</v>
      </c>
      <c r="E28" s="79">
        <v>11736</v>
      </c>
      <c r="F28" s="79"/>
      <c r="G28" s="79">
        <v>13291</v>
      </c>
      <c r="H28" s="8"/>
      <c r="I28" s="8"/>
    </row>
    <row r="29" spans="1:9" ht="15.75">
      <c r="A29" s="3"/>
      <c r="C29" s="2" t="s">
        <v>48</v>
      </c>
      <c r="E29" s="79">
        <v>3168</v>
      </c>
      <c r="F29" s="79"/>
      <c r="G29" s="79">
        <v>2996</v>
      </c>
      <c r="H29" s="8"/>
      <c r="I29" s="8"/>
    </row>
    <row r="30" spans="1:9" ht="15.75">
      <c r="A30" s="3"/>
      <c r="C30" s="2" t="s">
        <v>49</v>
      </c>
      <c r="E30" s="79">
        <v>1193</v>
      </c>
      <c r="F30" s="79"/>
      <c r="G30" s="79">
        <v>961</v>
      </c>
      <c r="H30" s="8"/>
      <c r="I30" s="8"/>
    </row>
    <row r="31" spans="1:9" ht="15.75">
      <c r="A31" s="3"/>
      <c r="C31" s="2" t="s">
        <v>50</v>
      </c>
      <c r="E31" s="79">
        <v>1625</v>
      </c>
      <c r="F31" s="79"/>
      <c r="G31" s="79">
        <v>2289</v>
      </c>
      <c r="H31" s="8"/>
      <c r="I31" s="8"/>
    </row>
    <row r="32" spans="1:9" ht="15.75">
      <c r="A32" s="3"/>
      <c r="E32" s="33">
        <f>SUM(E27:E31)</f>
        <v>30527</v>
      </c>
      <c r="F32" s="7"/>
      <c r="G32" s="33">
        <f>SUM(G27:G31)</f>
        <v>30137</v>
      </c>
      <c r="H32" s="8"/>
      <c r="I32" s="8"/>
    </row>
    <row r="33" spans="1:9" ht="7.5" customHeight="1">
      <c r="A33" s="3"/>
      <c r="E33" s="7"/>
      <c r="F33" s="7"/>
      <c r="G33" s="7"/>
      <c r="H33" s="8"/>
      <c r="I33" s="8"/>
    </row>
    <row r="34" spans="1:9" ht="15.75" customHeight="1" thickBot="1">
      <c r="A34" s="3"/>
      <c r="B34" s="6" t="s">
        <v>51</v>
      </c>
      <c r="E34" s="35">
        <f>E32+E24</f>
        <v>73919</v>
      </c>
      <c r="F34" s="7"/>
      <c r="G34" s="35">
        <f>G32+G24</f>
        <v>74596</v>
      </c>
      <c r="H34" s="8"/>
      <c r="I34" s="8"/>
    </row>
    <row r="35" spans="1:9" ht="15.75" customHeight="1">
      <c r="A35" s="3"/>
      <c r="B35" s="6"/>
      <c r="E35" s="7"/>
      <c r="F35" s="7"/>
      <c r="G35" s="7"/>
      <c r="H35" s="8"/>
      <c r="I35" s="8"/>
    </row>
    <row r="36" spans="1:9" ht="15.75" customHeight="1">
      <c r="A36" s="3"/>
      <c r="B36" s="6"/>
      <c r="E36" s="7"/>
      <c r="F36" s="7"/>
      <c r="G36" s="7"/>
      <c r="H36" s="8"/>
      <c r="I36" s="8"/>
    </row>
    <row r="37" spans="1:9" ht="15.75" customHeight="1">
      <c r="A37" s="3"/>
      <c r="B37" s="6" t="s">
        <v>52</v>
      </c>
      <c r="E37" s="7"/>
      <c r="F37" s="7"/>
      <c r="G37" s="7"/>
      <c r="H37" s="8"/>
      <c r="I37" s="8"/>
    </row>
    <row r="38" spans="1:9" ht="15.75" customHeight="1">
      <c r="A38" s="3"/>
      <c r="B38" s="6" t="s">
        <v>53</v>
      </c>
      <c r="E38" s="7"/>
      <c r="F38" s="7"/>
      <c r="G38" s="7"/>
      <c r="H38" s="8"/>
      <c r="I38" s="8"/>
    </row>
    <row r="39" spans="1:9" ht="15.75" customHeight="1">
      <c r="A39" s="3"/>
      <c r="B39" s="6"/>
      <c r="C39" s="2" t="s">
        <v>54</v>
      </c>
      <c r="E39" s="80">
        <v>42000</v>
      </c>
      <c r="F39" s="78"/>
      <c r="G39" s="80">
        <v>42000</v>
      </c>
      <c r="H39" s="8"/>
      <c r="I39" s="8"/>
    </row>
    <row r="40" spans="1:9" ht="15.75" customHeight="1">
      <c r="A40" s="3"/>
      <c r="B40" s="6"/>
      <c r="C40" s="2" t="s">
        <v>55</v>
      </c>
      <c r="E40" s="80">
        <v>11175</v>
      </c>
      <c r="F40" s="78"/>
      <c r="G40" s="80">
        <v>11175</v>
      </c>
      <c r="H40" s="8"/>
      <c r="I40" s="8"/>
    </row>
    <row r="41" spans="1:9" ht="15.75" customHeight="1">
      <c r="A41" s="3"/>
      <c r="B41" s="6"/>
      <c r="C41" s="2" t="s">
        <v>56</v>
      </c>
      <c r="E41" s="80">
        <v>1999</v>
      </c>
      <c r="F41" s="78"/>
      <c r="G41" s="80">
        <v>1460</v>
      </c>
      <c r="H41" s="8"/>
      <c r="I41" s="8"/>
    </row>
    <row r="42" spans="1:9" ht="15.75" customHeight="1">
      <c r="A42" s="3"/>
      <c r="B42" s="6"/>
      <c r="C42" s="2" t="s">
        <v>57</v>
      </c>
      <c r="E42" s="81">
        <v>-2439</v>
      </c>
      <c r="F42" s="82"/>
      <c r="G42" s="81">
        <v>-1808</v>
      </c>
      <c r="H42" s="8"/>
      <c r="I42" s="8"/>
    </row>
    <row r="43" spans="1:9" ht="15.75" customHeight="1">
      <c r="A43" s="3"/>
      <c r="B43" s="6"/>
      <c r="E43" s="7">
        <f>SUM(E39:E42)</f>
        <v>52735</v>
      </c>
      <c r="F43" s="7"/>
      <c r="G43" s="7">
        <f>SUM(G39:G42)</f>
        <v>52827</v>
      </c>
      <c r="H43" s="8"/>
      <c r="I43" s="8"/>
    </row>
    <row r="44" spans="1:9" ht="15.75" customHeight="1">
      <c r="A44" s="3"/>
      <c r="B44" s="6" t="s">
        <v>24</v>
      </c>
      <c r="C44" s="6"/>
      <c r="E44" s="80">
        <v>301</v>
      </c>
      <c r="F44" s="78"/>
      <c r="G44" s="80">
        <v>284</v>
      </c>
      <c r="H44" s="8"/>
      <c r="I44" s="8"/>
    </row>
    <row r="45" spans="1:9" ht="15.75" customHeight="1">
      <c r="A45" s="3"/>
      <c r="B45" s="6" t="s">
        <v>58</v>
      </c>
      <c r="E45" s="33">
        <f>E43+E44</f>
        <v>53036</v>
      </c>
      <c r="F45" s="7"/>
      <c r="G45" s="33">
        <f>G43+G44</f>
        <v>53111</v>
      </c>
      <c r="H45" s="8"/>
      <c r="I45" s="8"/>
    </row>
    <row r="46" spans="1:9" ht="15.75" customHeight="1">
      <c r="A46" s="3"/>
      <c r="B46" s="6"/>
      <c r="E46" s="7"/>
      <c r="F46" s="7"/>
      <c r="G46" s="7"/>
      <c r="H46" s="8"/>
      <c r="I46" s="8"/>
    </row>
    <row r="47" spans="1:9" ht="15.75" customHeight="1">
      <c r="A47" s="3"/>
      <c r="B47" s="6" t="s">
        <v>59</v>
      </c>
      <c r="E47" s="7"/>
      <c r="F47" s="7"/>
      <c r="G47" s="7"/>
      <c r="H47" s="8"/>
      <c r="I47" s="8"/>
    </row>
    <row r="48" spans="1:9" ht="15.75" customHeight="1">
      <c r="A48" s="3"/>
      <c r="B48" s="6"/>
      <c r="C48" s="2" t="s">
        <v>60</v>
      </c>
      <c r="E48" s="7">
        <v>450</v>
      </c>
      <c r="F48" s="7"/>
      <c r="G48" s="7">
        <v>638</v>
      </c>
      <c r="H48" s="8"/>
      <c r="I48" s="8"/>
    </row>
    <row r="49" spans="1:9" ht="15.75" customHeight="1">
      <c r="A49" s="3"/>
      <c r="B49" s="6"/>
      <c r="C49" s="2" t="s">
        <v>61</v>
      </c>
      <c r="E49" s="80">
        <v>1726</v>
      </c>
      <c r="F49" s="83"/>
      <c r="G49" s="80">
        <v>2327</v>
      </c>
      <c r="H49" s="8"/>
      <c r="I49" s="8"/>
    </row>
    <row r="50" spans="1:9" ht="15.75" customHeight="1">
      <c r="A50" s="3"/>
      <c r="B50" s="6"/>
      <c r="E50" s="33">
        <f>E48+E49</f>
        <v>2176</v>
      </c>
      <c r="F50" s="7"/>
      <c r="G50" s="33">
        <f>G48+G49</f>
        <v>2965</v>
      </c>
      <c r="H50" s="8"/>
      <c r="I50" s="8"/>
    </row>
    <row r="51" spans="1:9" ht="15.75" customHeight="1">
      <c r="A51" s="3"/>
      <c r="B51" s="6"/>
      <c r="E51" s="7"/>
      <c r="F51" s="7"/>
      <c r="G51" s="7"/>
      <c r="H51" s="8"/>
      <c r="I51" s="8"/>
    </row>
    <row r="52" spans="1:9" ht="15.75" customHeight="1">
      <c r="A52" s="4"/>
      <c r="B52" s="6" t="s">
        <v>62</v>
      </c>
      <c r="E52" s="7"/>
      <c r="F52" s="7"/>
      <c r="G52" s="7"/>
      <c r="H52" s="8"/>
      <c r="I52" s="8"/>
    </row>
    <row r="53" spans="1:9" ht="15.75" customHeight="1">
      <c r="A53" s="3"/>
      <c r="B53" s="6"/>
      <c r="C53" s="2" t="s">
        <v>63</v>
      </c>
      <c r="E53" s="78">
        <v>11888</v>
      </c>
      <c r="F53" s="78"/>
      <c r="G53" s="78">
        <v>11874</v>
      </c>
      <c r="H53" s="8"/>
      <c r="I53" s="8"/>
    </row>
    <row r="54" spans="1:9" ht="15.75" customHeight="1">
      <c r="A54" s="3"/>
      <c r="B54" s="6"/>
      <c r="C54" s="2" t="s">
        <v>64</v>
      </c>
      <c r="E54" s="78">
        <v>2748</v>
      </c>
      <c r="F54" s="78"/>
      <c r="G54" s="78">
        <v>3600</v>
      </c>
      <c r="H54" s="8"/>
      <c r="I54" s="8"/>
    </row>
    <row r="55" spans="1:9" ht="15.75" customHeight="1">
      <c r="A55" s="3"/>
      <c r="B55" s="6"/>
      <c r="C55" s="2" t="s">
        <v>65</v>
      </c>
      <c r="E55" s="78">
        <v>3712</v>
      </c>
      <c r="F55" s="78"/>
      <c r="G55" s="78">
        <f>3027</f>
        <v>3027</v>
      </c>
      <c r="H55" s="8"/>
      <c r="I55" s="8"/>
    </row>
    <row r="56" spans="1:9" ht="15.75" customHeight="1">
      <c r="A56" s="3"/>
      <c r="B56" s="6"/>
      <c r="C56" s="2" t="s">
        <v>19</v>
      </c>
      <c r="E56" s="78">
        <v>359</v>
      </c>
      <c r="F56" s="78"/>
      <c r="G56" s="78">
        <v>19</v>
      </c>
      <c r="H56" s="8"/>
      <c r="I56" s="8"/>
    </row>
    <row r="57" spans="1:9" ht="15.75" customHeight="1">
      <c r="A57" s="3"/>
      <c r="B57" s="6"/>
      <c r="E57" s="33">
        <f>SUM(E53:E56)</f>
        <v>18707</v>
      </c>
      <c r="F57" s="7"/>
      <c r="G57" s="33">
        <f>SUM(G53:G56)</f>
        <v>18520</v>
      </c>
      <c r="H57" s="8"/>
      <c r="I57" s="8"/>
    </row>
    <row r="58" spans="1:9" ht="19.5" customHeight="1">
      <c r="A58" s="3"/>
      <c r="B58" s="6"/>
      <c r="E58" s="34"/>
      <c r="F58" s="7"/>
      <c r="G58" s="34"/>
      <c r="H58" s="8"/>
      <c r="I58" s="8"/>
    </row>
    <row r="59" spans="1:9" ht="15.75" customHeight="1">
      <c r="A59" s="3"/>
      <c r="B59" s="6" t="s">
        <v>66</v>
      </c>
      <c r="E59" s="36">
        <f>E57+E50</f>
        <v>20883</v>
      </c>
      <c r="F59" s="7"/>
      <c r="G59" s="36">
        <f>G57+G50</f>
        <v>21485</v>
      </c>
      <c r="I59" s="8"/>
    </row>
    <row r="60" spans="1:7" ht="48.75" customHeight="1" thickBot="1">
      <c r="A60" s="3"/>
      <c r="B60" s="6" t="s">
        <v>67</v>
      </c>
      <c r="E60" s="35">
        <f>E59+E45</f>
        <v>73919</v>
      </c>
      <c r="F60" s="37"/>
      <c r="G60" s="35">
        <f>G59+G45</f>
        <v>74596</v>
      </c>
    </row>
    <row r="61" spans="5:7" ht="15.75">
      <c r="E61" s="8">
        <f>E34-E60</f>
        <v>0</v>
      </c>
      <c r="F61" s="5"/>
      <c r="G61" s="8">
        <f>G34-G60</f>
        <v>0</v>
      </c>
    </row>
    <row r="62" spans="1:7" ht="54.75" customHeight="1">
      <c r="A62" s="89" t="s">
        <v>107</v>
      </c>
      <c r="B62" s="89"/>
      <c r="C62" s="89"/>
      <c r="D62" s="89"/>
      <c r="E62" s="89"/>
      <c r="F62" s="89"/>
      <c r="G62" s="89"/>
    </row>
  </sheetData>
  <sheetProtection/>
  <mergeCells count="6">
    <mergeCell ref="A8:G8"/>
    <mergeCell ref="A62:G62"/>
    <mergeCell ref="A1:G1"/>
    <mergeCell ref="A2:G2"/>
    <mergeCell ref="A3:G3"/>
    <mergeCell ref="A7:G7"/>
  </mergeCells>
  <printOptions/>
  <pageMargins left="0.75" right="0.29" top="0.43" bottom="0.31" header="0.39" footer="0.27"/>
  <pageSetup fitToHeight="1" fitToWidth="1" horizontalDpi="600" verticalDpi="600" orientation="portrait" paperSize="9" scale="77" r:id="rId1"/>
</worksheet>
</file>

<file path=xl/worksheets/sheet3.xml><?xml version="1.0" encoding="utf-8"?>
<worksheet xmlns="http://schemas.openxmlformats.org/spreadsheetml/2006/main" xmlns:r="http://schemas.openxmlformats.org/officeDocument/2006/relationships">
  <sheetPr>
    <pageSetUpPr fitToPage="1"/>
  </sheetPr>
  <dimension ref="A1:P35"/>
  <sheetViews>
    <sheetView zoomScalePageLayoutView="0" workbookViewId="0" topLeftCell="A10">
      <selection activeCell="J29" sqref="J29"/>
    </sheetView>
  </sheetViews>
  <sheetFormatPr defaultColWidth="10.28125" defaultRowHeight="12.75"/>
  <cols>
    <col min="1" max="1" width="19.28125" style="2" customWidth="1"/>
    <col min="2" max="2" width="15.8515625" style="2" customWidth="1"/>
    <col min="3" max="3" width="6.421875" style="2" customWidth="1"/>
    <col min="4" max="4" width="16.8515625" style="38" customWidth="1"/>
    <col min="5" max="5" width="3.00390625" style="38" customWidth="1"/>
    <col min="6" max="6" width="16.8515625" style="38" customWidth="1"/>
    <col min="7" max="7" width="3.00390625" style="38" customWidth="1"/>
    <col min="8" max="8" width="16.8515625" style="38" customWidth="1"/>
    <col min="9" max="9" width="3.00390625" style="38" customWidth="1"/>
    <col min="10" max="10" width="16.8515625" style="38" customWidth="1"/>
    <col min="11" max="11" width="3.00390625" style="38" customWidth="1"/>
    <col min="12" max="12" width="16.8515625" style="38" customWidth="1"/>
    <col min="13" max="13" width="3.00390625" style="38" customWidth="1"/>
    <col min="14" max="14" width="16.8515625" style="38" customWidth="1"/>
    <col min="15" max="15" width="3.00390625" style="38" customWidth="1"/>
    <col min="16" max="16" width="16.8515625" style="38" customWidth="1"/>
    <col min="17" max="17" width="10.28125" style="38" customWidth="1"/>
    <col min="18" max="16384" width="10.28125" style="2" customWidth="1"/>
  </cols>
  <sheetData>
    <row r="1" spans="1:12" ht="15.75" customHeight="1">
      <c r="A1" s="87" t="s">
        <v>0</v>
      </c>
      <c r="B1" s="87"/>
      <c r="C1" s="87"/>
      <c r="D1" s="87"/>
      <c r="E1" s="87"/>
      <c r="F1" s="87"/>
      <c r="G1" s="87"/>
      <c r="H1" s="87"/>
      <c r="I1" s="87"/>
      <c r="J1" s="87"/>
      <c r="K1" s="87"/>
      <c r="L1" s="87"/>
    </row>
    <row r="2" spans="1:12" ht="15.75" customHeight="1">
      <c r="A2" s="88" t="s">
        <v>1</v>
      </c>
      <c r="B2" s="88"/>
      <c r="C2" s="88"/>
      <c r="D2" s="88"/>
      <c r="E2" s="88"/>
      <c r="F2" s="88"/>
      <c r="G2" s="88"/>
      <c r="H2" s="88"/>
      <c r="I2" s="88"/>
      <c r="J2" s="88"/>
      <c r="K2" s="88"/>
      <c r="L2" s="88"/>
    </row>
    <row r="3" spans="1:12" ht="15.75" customHeight="1">
      <c r="A3" s="88" t="s">
        <v>2</v>
      </c>
      <c r="B3" s="88"/>
      <c r="C3" s="88"/>
      <c r="D3" s="88"/>
      <c r="E3" s="88"/>
      <c r="F3" s="88"/>
      <c r="G3" s="88"/>
      <c r="H3" s="88"/>
      <c r="I3" s="88"/>
      <c r="J3" s="88"/>
      <c r="K3" s="88"/>
      <c r="L3" s="88"/>
    </row>
    <row r="4" spans="1:12" ht="15.75">
      <c r="A4" s="3"/>
      <c r="B4" s="3"/>
      <c r="C4" s="3"/>
      <c r="D4" s="3"/>
      <c r="E4" s="3"/>
      <c r="F4" s="3"/>
      <c r="G4" s="3"/>
      <c r="H4" s="3"/>
      <c r="I4" s="3"/>
      <c r="J4" s="3"/>
      <c r="K4" s="3"/>
      <c r="L4" s="3"/>
    </row>
    <row r="5" ht="15.75">
      <c r="A5" s="6" t="str">
        <f>'BS'!A5</f>
        <v>INTERIM FINANCIAL STATEMENT FOR THE FOURTH QUARTER ENDED 31 MAR 2010</v>
      </c>
    </row>
    <row r="7" spans="1:12" ht="15.75">
      <c r="A7" s="87" t="s">
        <v>68</v>
      </c>
      <c r="B7" s="87"/>
      <c r="C7" s="87"/>
      <c r="D7" s="87"/>
      <c r="E7" s="87"/>
      <c r="F7" s="87"/>
      <c r="G7" s="87"/>
      <c r="H7" s="87"/>
      <c r="I7" s="87"/>
      <c r="J7" s="87"/>
      <c r="K7" s="87"/>
      <c r="L7" s="87"/>
    </row>
    <row r="8" spans="1:12" ht="15.75">
      <c r="A8" s="39"/>
      <c r="B8" s="39"/>
      <c r="C8" s="39"/>
      <c r="D8" s="39"/>
      <c r="E8" s="39"/>
      <c r="F8" s="39"/>
      <c r="G8" s="39"/>
      <c r="H8" s="39"/>
      <c r="I8" s="39"/>
      <c r="J8" s="39"/>
      <c r="K8" s="39"/>
      <c r="L8" s="39"/>
    </row>
    <row r="9" spans="1:16" ht="15.75">
      <c r="A9" s="40"/>
      <c r="B9" s="40"/>
      <c r="C9" s="40"/>
      <c r="D9" s="40"/>
      <c r="E9" s="40"/>
      <c r="F9" s="40"/>
      <c r="G9" s="40"/>
      <c r="H9" s="40"/>
      <c r="I9" s="40"/>
      <c r="J9" s="40"/>
      <c r="K9" s="40"/>
      <c r="L9" s="40"/>
      <c r="M9" s="41"/>
      <c r="N9" s="41"/>
      <c r="O9" s="41"/>
      <c r="P9" s="41"/>
    </row>
    <row r="10" spans="1:16" ht="15.75">
      <c r="A10" s="39"/>
      <c r="B10" s="39"/>
      <c r="C10" s="39"/>
      <c r="D10" s="93" t="s">
        <v>69</v>
      </c>
      <c r="E10" s="93"/>
      <c r="F10" s="93"/>
      <c r="G10" s="93"/>
      <c r="H10" s="93"/>
      <c r="I10" s="93"/>
      <c r="J10" s="93"/>
      <c r="K10" s="39"/>
      <c r="L10" s="39"/>
      <c r="N10" s="42" t="s">
        <v>70</v>
      </c>
      <c r="P10" s="42" t="s">
        <v>71</v>
      </c>
    </row>
    <row r="11" spans="1:16" ht="15.75">
      <c r="A11" s="43"/>
      <c r="B11" s="44"/>
      <c r="C11" s="44"/>
      <c r="D11" s="45"/>
      <c r="E11" s="45"/>
      <c r="F11" s="92" t="s">
        <v>72</v>
      </c>
      <c r="G11" s="92"/>
      <c r="H11" s="92"/>
      <c r="I11" s="45"/>
      <c r="J11" s="45"/>
      <c r="K11" s="45"/>
      <c r="L11" s="45"/>
      <c r="N11" s="42" t="s">
        <v>73</v>
      </c>
      <c r="P11" s="42" t="s">
        <v>74</v>
      </c>
    </row>
    <row r="12" spans="1:16" ht="15.75">
      <c r="A12" s="43"/>
      <c r="B12" s="43"/>
      <c r="C12" s="43"/>
      <c r="D12" s="42" t="s">
        <v>75</v>
      </c>
      <c r="E12" s="45"/>
      <c r="F12" s="46" t="s">
        <v>76</v>
      </c>
      <c r="G12" s="45"/>
      <c r="H12" s="42" t="s">
        <v>77</v>
      </c>
      <c r="I12" s="45"/>
      <c r="J12" s="42" t="s">
        <v>78</v>
      </c>
      <c r="K12" s="45"/>
      <c r="L12" s="42" t="s">
        <v>71</v>
      </c>
      <c r="N12" s="42"/>
      <c r="P12" s="42"/>
    </row>
    <row r="13" spans="3:16" ht="15.75">
      <c r="C13" s="3" t="s">
        <v>35</v>
      </c>
      <c r="D13" s="42" t="s">
        <v>79</v>
      </c>
      <c r="E13" s="42"/>
      <c r="F13" s="42" t="s">
        <v>80</v>
      </c>
      <c r="G13" s="42"/>
      <c r="H13" s="42" t="s">
        <v>81</v>
      </c>
      <c r="I13" s="42"/>
      <c r="J13" s="42" t="s">
        <v>82</v>
      </c>
      <c r="K13" s="42"/>
      <c r="L13" s="42"/>
      <c r="N13" s="42"/>
      <c r="P13" s="42"/>
    </row>
    <row r="14" spans="3:16" ht="15.75">
      <c r="C14" s="3"/>
      <c r="D14" s="42"/>
      <c r="E14" s="42"/>
      <c r="F14" s="42"/>
      <c r="G14" s="42"/>
      <c r="H14" s="42"/>
      <c r="I14" s="42"/>
      <c r="J14" s="42" t="s">
        <v>83</v>
      </c>
      <c r="K14" s="42"/>
      <c r="L14" s="42"/>
      <c r="N14" s="42"/>
      <c r="P14" s="42"/>
    </row>
    <row r="15" spans="1:16" ht="15.75">
      <c r="A15" s="47"/>
      <c r="B15" s="47"/>
      <c r="C15" s="47"/>
      <c r="D15" s="48" t="s">
        <v>84</v>
      </c>
      <c r="E15" s="48"/>
      <c r="F15" s="48" t="s">
        <v>84</v>
      </c>
      <c r="G15" s="48"/>
      <c r="H15" s="48" t="s">
        <v>84</v>
      </c>
      <c r="I15" s="48"/>
      <c r="J15" s="48" t="s">
        <v>84</v>
      </c>
      <c r="K15" s="48"/>
      <c r="L15" s="48" t="s">
        <v>84</v>
      </c>
      <c r="M15" s="41"/>
      <c r="N15" s="48" t="s">
        <v>84</v>
      </c>
      <c r="O15" s="41"/>
      <c r="P15" s="48" t="s">
        <v>84</v>
      </c>
    </row>
    <row r="16" ht="15.75">
      <c r="C16" s="3"/>
    </row>
    <row r="17" spans="1:16" ht="15.75">
      <c r="A17" s="6" t="s">
        <v>86</v>
      </c>
      <c r="C17" s="3"/>
      <c r="D17" s="5">
        <v>42000</v>
      </c>
      <c r="E17" s="5"/>
      <c r="F17" s="5">
        <v>11175</v>
      </c>
      <c r="G17" s="5"/>
      <c r="H17" s="5">
        <v>743</v>
      </c>
      <c r="I17" s="5"/>
      <c r="J17" s="5">
        <v>-4333</v>
      </c>
      <c r="K17" s="5"/>
      <c r="L17" s="5">
        <f>SUM(D17:J17)</f>
        <v>49585</v>
      </c>
      <c r="N17" s="38">
        <v>283</v>
      </c>
      <c r="P17" s="7">
        <f>L17+N17</f>
        <v>49868</v>
      </c>
    </row>
    <row r="18" spans="3:16" ht="15.75">
      <c r="C18" s="3"/>
      <c r="D18" s="5"/>
      <c r="E18" s="5"/>
      <c r="F18" s="5"/>
      <c r="G18" s="5"/>
      <c r="H18" s="5"/>
      <c r="I18" s="5"/>
      <c r="J18" s="5"/>
      <c r="K18" s="5"/>
      <c r="L18" s="5"/>
      <c r="P18" s="7"/>
    </row>
    <row r="19" spans="1:16" ht="15.75">
      <c r="A19" s="2" t="s">
        <v>85</v>
      </c>
      <c r="C19" s="3"/>
      <c r="D19" s="5">
        <v>0</v>
      </c>
      <c r="E19" s="5"/>
      <c r="F19" s="5">
        <v>0</v>
      </c>
      <c r="G19" s="5"/>
      <c r="H19" s="5">
        <v>-245</v>
      </c>
      <c r="I19" s="5"/>
      <c r="J19" s="5">
        <v>873</v>
      </c>
      <c r="K19" s="5"/>
      <c r="L19" s="5">
        <f>SUM(D19:J19)</f>
        <v>628</v>
      </c>
      <c r="N19" s="7">
        <v>-120</v>
      </c>
      <c r="P19" s="7">
        <f>L19+N19</f>
        <v>508</v>
      </c>
    </row>
    <row r="20" spans="3:16" ht="15.75">
      <c r="C20" s="3"/>
      <c r="D20" s="5"/>
      <c r="E20" s="5"/>
      <c r="F20" s="5"/>
      <c r="G20" s="5"/>
      <c r="H20" s="5"/>
      <c r="I20" s="5"/>
      <c r="J20" s="5"/>
      <c r="K20" s="5"/>
      <c r="L20" s="5"/>
      <c r="P20" s="7"/>
    </row>
    <row r="21" spans="1:16" ht="16.5" thickBot="1">
      <c r="A21" s="6" t="s">
        <v>105</v>
      </c>
      <c r="C21" s="3"/>
      <c r="D21" s="84">
        <f>D17+D19</f>
        <v>42000</v>
      </c>
      <c r="E21" s="5"/>
      <c r="F21" s="84">
        <f>F17+F19</f>
        <v>11175</v>
      </c>
      <c r="G21" s="5"/>
      <c r="H21" s="84">
        <f>H17+H19</f>
        <v>498</v>
      </c>
      <c r="I21" s="5"/>
      <c r="J21" s="84">
        <f>J17+J19</f>
        <v>-3460</v>
      </c>
      <c r="K21" s="5"/>
      <c r="L21" s="84">
        <f>L17+L19</f>
        <v>50213</v>
      </c>
      <c r="N21" s="84">
        <f>N17+N19</f>
        <v>163</v>
      </c>
      <c r="P21" s="84">
        <f>P17+P19</f>
        <v>50376</v>
      </c>
    </row>
    <row r="22" spans="3:12" ht="16.5" thickTop="1">
      <c r="C22" s="3"/>
      <c r="D22" s="50"/>
      <c r="E22" s="5"/>
      <c r="F22" s="50"/>
      <c r="G22" s="5"/>
      <c r="H22" s="50"/>
      <c r="I22" s="5"/>
      <c r="J22" s="50"/>
      <c r="K22" s="5"/>
      <c r="L22" s="50"/>
    </row>
    <row r="23" spans="3:12" ht="15.75">
      <c r="C23" s="3"/>
      <c r="D23" s="50"/>
      <c r="E23" s="5"/>
      <c r="F23" s="50"/>
      <c r="G23" s="5"/>
      <c r="H23" s="50"/>
      <c r="I23" s="5"/>
      <c r="J23" s="50"/>
      <c r="K23" s="5"/>
      <c r="L23" s="50"/>
    </row>
    <row r="24" spans="3:12" ht="15.75">
      <c r="C24" s="3"/>
      <c r="D24" s="5"/>
      <c r="E24" s="5"/>
      <c r="F24" s="5"/>
      <c r="G24" s="5"/>
      <c r="H24" s="5"/>
      <c r="I24" s="5"/>
      <c r="J24" s="5"/>
      <c r="K24" s="5"/>
      <c r="L24" s="5"/>
    </row>
    <row r="25" spans="1:16" ht="15.75">
      <c r="A25" s="6" t="s">
        <v>106</v>
      </c>
      <c r="C25" s="3"/>
      <c r="D25" s="5">
        <f>D21</f>
        <v>42000</v>
      </c>
      <c r="E25" s="5"/>
      <c r="F25" s="5">
        <f>F21</f>
        <v>11175</v>
      </c>
      <c r="G25" s="5"/>
      <c r="H25" s="5">
        <f>H21</f>
        <v>498</v>
      </c>
      <c r="I25" s="5"/>
      <c r="J25" s="5">
        <f>J21</f>
        <v>-3460</v>
      </c>
      <c r="K25" s="5"/>
      <c r="L25" s="5">
        <f>SUM(D25:J25)</f>
        <v>50213</v>
      </c>
      <c r="N25" s="5">
        <f>N21</f>
        <v>163</v>
      </c>
      <c r="P25" s="7">
        <f>L25+N25</f>
        <v>50376</v>
      </c>
    </row>
    <row r="26" spans="3:12" ht="15.75" customHeight="1">
      <c r="C26" s="3"/>
      <c r="D26" s="5"/>
      <c r="E26" s="5"/>
      <c r="F26" s="5"/>
      <c r="G26" s="5"/>
      <c r="H26" s="5"/>
      <c r="I26" s="5"/>
      <c r="J26" s="5"/>
      <c r="K26" s="5"/>
      <c r="L26" s="5"/>
    </row>
    <row r="27" spans="1:16" ht="15.75">
      <c r="A27" s="2" t="s">
        <v>85</v>
      </c>
      <c r="C27" s="3"/>
      <c r="D27" s="5">
        <v>0</v>
      </c>
      <c r="E27" s="5"/>
      <c r="F27" s="5">
        <v>0</v>
      </c>
      <c r="G27" s="5"/>
      <c r="H27" s="5">
        <v>1501</v>
      </c>
      <c r="I27" s="5"/>
      <c r="J27" s="5">
        <v>1021</v>
      </c>
      <c r="K27" s="5"/>
      <c r="L27" s="5">
        <f>SUM(D27:J27)</f>
        <v>2522</v>
      </c>
      <c r="N27" s="5">
        <v>138</v>
      </c>
      <c r="P27" s="7">
        <f>L27+N27</f>
        <v>2660</v>
      </c>
    </row>
    <row r="28" spans="3:16" ht="15.75">
      <c r="C28" s="3"/>
      <c r="D28" s="5"/>
      <c r="E28" s="5"/>
      <c r="F28" s="5"/>
      <c r="G28" s="5"/>
      <c r="H28" s="5"/>
      <c r="I28" s="5"/>
      <c r="J28" s="5"/>
      <c r="K28" s="5"/>
      <c r="L28" s="5"/>
      <c r="P28" s="7"/>
    </row>
    <row r="29" spans="1:16" ht="16.5" thickBot="1">
      <c r="A29" s="6" t="s">
        <v>104</v>
      </c>
      <c r="C29" s="3"/>
      <c r="D29" s="49">
        <f>D25+D27</f>
        <v>42000</v>
      </c>
      <c r="E29" s="5"/>
      <c r="F29" s="49">
        <f>F25+F27</f>
        <v>11175</v>
      </c>
      <c r="G29" s="5"/>
      <c r="H29" s="49">
        <f>H25+H27</f>
        <v>1999</v>
      </c>
      <c r="I29" s="5"/>
      <c r="J29" s="49">
        <f>J25+J27</f>
        <v>-2439</v>
      </c>
      <c r="K29" s="5"/>
      <c r="L29" s="49">
        <f>L25+L27</f>
        <v>52735</v>
      </c>
      <c r="N29" s="49">
        <f>N25+N27</f>
        <v>301</v>
      </c>
      <c r="P29" s="49">
        <f>P25+P27</f>
        <v>53036</v>
      </c>
    </row>
    <row r="30" spans="4:12" ht="16.5" thickTop="1">
      <c r="D30" s="50"/>
      <c r="E30" s="5"/>
      <c r="F30" s="50"/>
      <c r="G30" s="5"/>
      <c r="H30" s="50"/>
      <c r="I30" s="5"/>
      <c r="J30" s="50"/>
      <c r="K30" s="5"/>
      <c r="L30" s="50"/>
    </row>
    <row r="31" spans="4:12" ht="15.75">
      <c r="D31" s="50"/>
      <c r="E31" s="5"/>
      <c r="F31" s="50"/>
      <c r="G31" s="5"/>
      <c r="H31" s="50"/>
      <c r="I31" s="5"/>
      <c r="J31" s="50"/>
      <c r="K31" s="5"/>
      <c r="L31" s="50"/>
    </row>
    <row r="32" spans="4:12" ht="15.75">
      <c r="D32" s="50"/>
      <c r="E32" s="5"/>
      <c r="F32" s="50"/>
      <c r="G32" s="5"/>
      <c r="H32" s="50"/>
      <c r="I32" s="5"/>
      <c r="J32" s="50"/>
      <c r="K32" s="5"/>
      <c r="L32" s="50"/>
    </row>
    <row r="33" spans="4:12" ht="15.75">
      <c r="D33" s="45"/>
      <c r="F33" s="45"/>
      <c r="H33" s="45"/>
      <c r="J33" s="45"/>
      <c r="L33" s="45"/>
    </row>
    <row r="35" spans="1:16" ht="40.5" customHeight="1">
      <c r="A35" s="94" t="s">
        <v>109</v>
      </c>
      <c r="B35" s="94"/>
      <c r="C35" s="94"/>
      <c r="D35" s="94"/>
      <c r="E35" s="94"/>
      <c r="F35" s="94"/>
      <c r="G35" s="94"/>
      <c r="H35" s="94"/>
      <c r="I35" s="94"/>
      <c r="J35" s="94"/>
      <c r="K35" s="94"/>
      <c r="L35" s="94"/>
      <c r="M35" s="94"/>
      <c r="N35" s="94"/>
      <c r="O35" s="94"/>
      <c r="P35" s="94"/>
    </row>
    <row r="206" ht="12" customHeight="1"/>
  </sheetData>
  <sheetProtection/>
  <mergeCells count="7">
    <mergeCell ref="F11:H11"/>
    <mergeCell ref="D10:J10"/>
    <mergeCell ref="A35:P35"/>
    <mergeCell ref="A1:L1"/>
    <mergeCell ref="A2:L2"/>
    <mergeCell ref="A3:L3"/>
    <mergeCell ref="A7:L7"/>
  </mergeCells>
  <printOptions/>
  <pageMargins left="0.75" right="0.18" top="0.65" bottom="0.54" header="0.5" footer="0.38"/>
  <pageSetup fitToHeight="1" fitToWidth="1" horizontalDpi="600" verticalDpi="600" orientation="landscape" paperSize="9" scale="7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115"/>
  <sheetViews>
    <sheetView zoomScalePageLayoutView="0" workbookViewId="0" topLeftCell="A13">
      <selection activeCell="A31" sqref="A31"/>
    </sheetView>
  </sheetViews>
  <sheetFormatPr defaultColWidth="10.28125" defaultRowHeight="12.75"/>
  <cols>
    <col min="1" max="1" width="59.28125" style="51" customWidth="1"/>
    <col min="2" max="2" width="21.7109375" style="51" customWidth="1"/>
    <col min="3" max="3" width="5.28125" style="51" customWidth="1"/>
    <col min="4" max="4" width="21.7109375" style="51" customWidth="1"/>
    <col min="5" max="7" width="0" style="51" hidden="1" customWidth="1"/>
    <col min="8" max="8" width="3.57421875" style="51" customWidth="1"/>
    <col min="9" max="16384" width="10.28125" style="51" customWidth="1"/>
  </cols>
  <sheetData>
    <row r="1" spans="1:4" ht="15.75">
      <c r="A1" s="86" t="s">
        <v>0</v>
      </c>
      <c r="B1" s="86"/>
      <c r="C1" s="86"/>
      <c r="D1" s="86"/>
    </row>
    <row r="2" spans="1:4" ht="15.75">
      <c r="A2" s="86" t="s">
        <v>1</v>
      </c>
      <c r="B2" s="86"/>
      <c r="C2" s="86"/>
      <c r="D2" s="86"/>
    </row>
    <row r="3" spans="1:4" ht="15.75">
      <c r="A3" s="96" t="s">
        <v>2</v>
      </c>
      <c r="B3" s="96"/>
      <c r="C3" s="96"/>
      <c r="D3" s="96"/>
    </row>
    <row r="5" ht="15.75">
      <c r="A5" s="31" t="str">
        <f>Equity!A5</f>
        <v>INTERIM FINANCIAL STATEMENT FOR THE FOURTH QUARTER ENDED 31 MAR 2010</v>
      </c>
    </row>
    <row r="7" spans="1:4" ht="15.75">
      <c r="A7" s="86" t="s">
        <v>87</v>
      </c>
      <c r="B7" s="86"/>
      <c r="C7" s="86"/>
      <c r="D7" s="86"/>
    </row>
    <row r="8" spans="1:4" ht="15.75">
      <c r="A8" s="97"/>
      <c r="B8" s="97"/>
      <c r="C8" s="97"/>
      <c r="D8" s="97"/>
    </row>
    <row r="9" spans="1:3" ht="15.75">
      <c r="A9" s="31"/>
      <c r="B9" s="31"/>
      <c r="C9" s="31"/>
    </row>
    <row r="10" spans="1:4" ht="15.75">
      <c r="A10" s="31"/>
      <c r="B10" s="13" t="s">
        <v>88</v>
      </c>
      <c r="C10" s="31"/>
      <c r="D10" s="13" t="s">
        <v>88</v>
      </c>
    </row>
    <row r="11" spans="2:6" ht="15.75">
      <c r="B11" s="32" t="s">
        <v>13</v>
      </c>
      <c r="D11" s="32" t="s">
        <v>13</v>
      </c>
      <c r="E11" s="54"/>
      <c r="F11" s="54"/>
    </row>
    <row r="12" spans="2:6" ht="15.75">
      <c r="B12" s="54" t="s">
        <v>102</v>
      </c>
      <c r="D12" s="54" t="s">
        <v>103</v>
      </c>
      <c r="E12" s="54"/>
      <c r="F12" s="54"/>
    </row>
    <row r="13" spans="2:6" ht="15.75">
      <c r="B13" s="13" t="s">
        <v>36</v>
      </c>
      <c r="D13" s="13" t="s">
        <v>36</v>
      </c>
      <c r="E13" s="13"/>
      <c r="F13" s="13"/>
    </row>
    <row r="14" spans="2:6" ht="15.75">
      <c r="B14" s="13"/>
      <c r="D14" s="13"/>
      <c r="E14" s="13"/>
      <c r="F14" s="13"/>
    </row>
    <row r="15" spans="2:6" ht="15.75">
      <c r="B15" s="13"/>
      <c r="D15" s="13"/>
      <c r="E15" s="13"/>
      <c r="F15" s="13"/>
    </row>
    <row r="16" spans="1:7" ht="15.75">
      <c r="A16" s="51" t="s">
        <v>97</v>
      </c>
      <c r="B16" s="55">
        <v>-1105</v>
      </c>
      <c r="C16" s="56"/>
      <c r="D16" s="55">
        <v>-261</v>
      </c>
      <c r="G16" s="57" t="e">
        <f>SUM(#REF!)</f>
        <v>#REF!</v>
      </c>
    </row>
    <row r="17" spans="1:7" ht="15.75">
      <c r="A17" s="52" t="s">
        <v>89</v>
      </c>
      <c r="B17" s="55">
        <v>-158</v>
      </c>
      <c r="C17" s="56"/>
      <c r="D17" s="55">
        <v>-108</v>
      </c>
      <c r="G17" s="58"/>
    </row>
    <row r="18" spans="1:7" ht="15.75">
      <c r="A18" s="52" t="s">
        <v>98</v>
      </c>
      <c r="B18" s="59">
        <v>32</v>
      </c>
      <c r="C18" s="60"/>
      <c r="D18" s="59">
        <v>-168</v>
      </c>
      <c r="G18" s="57" t="e">
        <f>SUM(#REF!)</f>
        <v>#REF!</v>
      </c>
    </row>
    <row r="19" spans="1:7" ht="15.75">
      <c r="A19" s="52" t="s">
        <v>99</v>
      </c>
      <c r="B19" s="55">
        <f>SUM(B16:B18)</f>
        <v>-1231</v>
      </c>
      <c r="C19" s="60"/>
      <c r="D19" s="55">
        <v>-537</v>
      </c>
      <c r="G19" s="61"/>
    </row>
    <row r="20" spans="1:7" ht="15.75">
      <c r="A20" s="52" t="s">
        <v>90</v>
      </c>
      <c r="B20" s="55">
        <v>600</v>
      </c>
      <c r="C20" s="60"/>
      <c r="D20" s="55">
        <v>-454</v>
      </c>
      <c r="G20" s="61"/>
    </row>
    <row r="21" spans="1:7" ht="15.75">
      <c r="A21" s="52" t="s">
        <v>91</v>
      </c>
      <c r="B21" s="55">
        <v>-4994</v>
      </c>
      <c r="C21" s="60"/>
      <c r="D21" s="55">
        <v>-4000</v>
      </c>
      <c r="G21" s="61"/>
    </row>
    <row r="22" spans="1:7" ht="16.5" thickBot="1">
      <c r="A22" s="52" t="s">
        <v>92</v>
      </c>
      <c r="B22" s="62">
        <f>SUM(B19:B21)</f>
        <v>-5625</v>
      </c>
      <c r="C22" s="60"/>
      <c r="D22" s="62">
        <v>-4991</v>
      </c>
      <c r="G22" s="61"/>
    </row>
    <row r="23" spans="2:7" ht="15.75">
      <c r="B23" s="55"/>
      <c r="C23" s="56"/>
      <c r="D23" s="55"/>
      <c r="E23" s="58" t="e">
        <f>D16+D18+#REF!</f>
        <v>#REF!</v>
      </c>
      <c r="G23" s="58"/>
    </row>
    <row r="24" spans="2:7" ht="15.75">
      <c r="B24" s="55"/>
      <c r="C24" s="56"/>
      <c r="D24" s="55"/>
      <c r="E24" s="58"/>
      <c r="G24" s="58"/>
    </row>
    <row r="25" spans="2:8" ht="15.75">
      <c r="B25" s="55"/>
      <c r="C25" s="56"/>
      <c r="D25" s="55"/>
      <c r="G25" s="58"/>
      <c r="H25" s="58"/>
    </row>
    <row r="26" spans="1:8" ht="15.75">
      <c r="A26" s="52" t="s">
        <v>93</v>
      </c>
      <c r="B26" s="55"/>
      <c r="C26" s="56"/>
      <c r="D26" s="55"/>
      <c r="G26" s="58"/>
      <c r="H26" s="58"/>
    </row>
    <row r="27" spans="2:8" ht="15.75">
      <c r="B27" s="55"/>
      <c r="C27" s="56"/>
      <c r="D27" s="55"/>
      <c r="G27" s="58"/>
      <c r="H27" s="58"/>
    </row>
    <row r="28" spans="2:8" ht="15.75">
      <c r="B28" s="63" t="s">
        <v>94</v>
      </c>
      <c r="C28" s="64"/>
      <c r="D28" s="63" t="s">
        <v>94</v>
      </c>
      <c r="G28" s="58"/>
      <c r="H28" s="58"/>
    </row>
    <row r="29" spans="2:8" ht="15.75">
      <c r="B29" s="32" t="str">
        <f>B12</f>
        <v>31/03/10</v>
      </c>
      <c r="C29" s="65"/>
      <c r="D29" s="32" t="str">
        <f>D12</f>
        <v>31/03/09</v>
      </c>
      <c r="G29" s="58"/>
      <c r="H29" s="58"/>
    </row>
    <row r="30" spans="2:7" ht="15.75">
      <c r="B30" s="13" t="s">
        <v>36</v>
      </c>
      <c r="C30" s="65"/>
      <c r="D30" s="13" t="s">
        <v>36</v>
      </c>
      <c r="G30" s="58"/>
    </row>
    <row r="31" spans="2:7" ht="15.75">
      <c r="B31" s="66"/>
      <c r="D31" s="66"/>
      <c r="G31" s="58" t="e">
        <f>#REF!-#REF!</f>
        <v>#REF!</v>
      </c>
    </row>
    <row r="32" spans="1:7" ht="15.75">
      <c r="A32" s="67" t="s">
        <v>95</v>
      </c>
      <c r="B32" s="66">
        <v>1625</v>
      </c>
      <c r="D32" s="66">
        <v>1999</v>
      </c>
      <c r="G32" s="58"/>
    </row>
    <row r="33" spans="1:7" ht="15.75">
      <c r="A33" s="51" t="s">
        <v>96</v>
      </c>
      <c r="B33" s="66">
        <v>-7250</v>
      </c>
      <c r="D33" s="66">
        <v>-6990</v>
      </c>
      <c r="G33" s="58"/>
    </row>
    <row r="34" spans="2:7" ht="16.5" thickBot="1">
      <c r="B34" s="68">
        <f>SUM(B32:B33)</f>
        <v>-5625</v>
      </c>
      <c r="C34" s="56"/>
      <c r="D34" s="68">
        <v>-4991</v>
      </c>
      <c r="G34" s="58"/>
    </row>
    <row r="35" spans="2:7" ht="16.5" thickTop="1">
      <c r="B35" s="55">
        <f>B22-B34</f>
        <v>0</v>
      </c>
      <c r="D35" s="55"/>
      <c r="G35" s="58"/>
    </row>
    <row r="36" spans="2:7" ht="15.75">
      <c r="B36" s="55"/>
      <c r="D36" s="55"/>
      <c r="G36" s="58"/>
    </row>
    <row r="37" spans="2:7" ht="15.75">
      <c r="B37" s="55"/>
      <c r="D37" s="55"/>
      <c r="G37" s="58"/>
    </row>
    <row r="38" spans="2:7" ht="15.75">
      <c r="B38" s="55"/>
      <c r="D38" s="55"/>
      <c r="G38" s="58"/>
    </row>
    <row r="39" spans="2:7" ht="15.75">
      <c r="B39" s="55"/>
      <c r="D39" s="55"/>
      <c r="G39" s="58"/>
    </row>
    <row r="40" spans="2:7" ht="15.75">
      <c r="B40" s="55"/>
      <c r="D40" s="55"/>
      <c r="G40" s="58"/>
    </row>
    <row r="41" spans="2:7" ht="15.75">
      <c r="B41" s="55"/>
      <c r="D41" s="55"/>
      <c r="G41" s="58"/>
    </row>
    <row r="42" spans="2:7" ht="15.75">
      <c r="B42" s="55"/>
      <c r="D42" s="55"/>
      <c r="G42" s="58"/>
    </row>
    <row r="43" spans="2:7" ht="15.75">
      <c r="B43" s="55"/>
      <c r="D43" s="55"/>
      <c r="G43" s="58"/>
    </row>
    <row r="44" spans="2:7" ht="15.75">
      <c r="B44" s="55"/>
      <c r="D44" s="55"/>
      <c r="G44" s="58"/>
    </row>
    <row r="45" spans="2:7" ht="15.75">
      <c r="B45" s="55"/>
      <c r="D45" s="55"/>
      <c r="G45" s="58"/>
    </row>
    <row r="46" spans="2:7" ht="15.75">
      <c r="B46" s="55"/>
      <c r="D46" s="55"/>
      <c r="G46" s="58"/>
    </row>
    <row r="47" spans="2:7" ht="15.75">
      <c r="B47" s="55"/>
      <c r="D47" s="55"/>
      <c r="G47" s="58"/>
    </row>
    <row r="48" spans="2:7" ht="15.75">
      <c r="B48" s="55"/>
      <c r="D48" s="55"/>
      <c r="G48" s="58"/>
    </row>
    <row r="49" spans="2:7" ht="15.75">
      <c r="B49" s="55"/>
      <c r="D49" s="55"/>
      <c r="G49" s="58"/>
    </row>
    <row r="50" spans="2:7" ht="15.75">
      <c r="B50" s="55"/>
      <c r="D50" s="55"/>
      <c r="G50" s="58"/>
    </row>
    <row r="51" spans="2:7" ht="15.75">
      <c r="B51" s="55"/>
      <c r="D51" s="55"/>
      <c r="G51" s="58"/>
    </row>
    <row r="52" spans="2:7" ht="15.75">
      <c r="B52" s="55"/>
      <c r="D52" s="55"/>
      <c r="G52" s="58"/>
    </row>
    <row r="53" spans="1:7" ht="15.75">
      <c r="A53" s="67"/>
      <c r="B53" s="67"/>
      <c r="D53" s="66"/>
      <c r="G53" s="58"/>
    </row>
    <row r="54" spans="1:7" ht="51.75" customHeight="1">
      <c r="A54" s="95" t="s">
        <v>110</v>
      </c>
      <c r="B54" s="95"/>
      <c r="C54" s="95"/>
      <c r="D54" s="95"/>
      <c r="G54" s="58"/>
    </row>
    <row r="55" spans="1:7" ht="15.75">
      <c r="A55" s="53"/>
      <c r="B55" s="53"/>
      <c r="C55" s="53"/>
      <c r="D55" s="69"/>
      <c r="G55" s="58"/>
    </row>
    <row r="56" spans="4:7" ht="15.75">
      <c r="D56" s="66"/>
      <c r="G56" s="58"/>
    </row>
    <row r="57" spans="4:7" ht="15.75">
      <c r="D57" s="66"/>
      <c r="G57" s="58"/>
    </row>
    <row r="58" spans="4:7" ht="15.75">
      <c r="D58" s="66"/>
      <c r="G58" s="58"/>
    </row>
    <row r="59" spans="4:7" ht="15.75">
      <c r="D59" s="66"/>
      <c r="G59" s="58"/>
    </row>
    <row r="60" spans="4:7" ht="15.75">
      <c r="D60" s="66"/>
      <c r="G60" s="58"/>
    </row>
    <row r="61" spans="4:7" ht="15.75">
      <c r="D61" s="66"/>
      <c r="G61" s="58"/>
    </row>
    <row r="62" spans="4:7" ht="15.75">
      <c r="D62" s="66"/>
      <c r="G62" s="58"/>
    </row>
    <row r="63" spans="4:7" ht="15.75">
      <c r="D63" s="66"/>
      <c r="G63" s="58"/>
    </row>
    <row r="64" spans="4:7" ht="15.75">
      <c r="D64" s="66"/>
      <c r="G64" s="58"/>
    </row>
    <row r="65" spans="4:7" ht="15.75">
      <c r="D65" s="66"/>
      <c r="G65" s="58"/>
    </row>
    <row r="66" spans="4:7" ht="15.75">
      <c r="D66" s="66"/>
      <c r="G66" s="58"/>
    </row>
    <row r="67" spans="4:7" ht="15.75">
      <c r="D67" s="66"/>
      <c r="G67" s="58"/>
    </row>
    <row r="68" spans="4:7" ht="15.75">
      <c r="D68" s="66"/>
      <c r="G68" s="58"/>
    </row>
    <row r="69" spans="4:7" ht="15.75">
      <c r="D69" s="66"/>
      <c r="G69" s="58"/>
    </row>
    <row r="70" spans="4:7" ht="15.75">
      <c r="D70" s="66"/>
      <c r="G70" s="58"/>
    </row>
    <row r="71" spans="4:7" ht="15.75">
      <c r="D71" s="66"/>
      <c r="G71" s="58"/>
    </row>
    <row r="72" spans="4:7" ht="15.75">
      <c r="D72" s="66"/>
      <c r="G72" s="58"/>
    </row>
    <row r="73" spans="4:7" ht="15.75">
      <c r="D73" s="66"/>
      <c r="G73" s="58"/>
    </row>
    <row r="74" spans="4:7" ht="15.75">
      <c r="D74" s="66"/>
      <c r="G74" s="58"/>
    </row>
    <row r="75" spans="4:7" ht="15.75">
      <c r="D75" s="66"/>
      <c r="G75" s="58"/>
    </row>
    <row r="76" spans="4:7" ht="15.75">
      <c r="D76" s="66"/>
      <c r="G76" s="58"/>
    </row>
    <row r="77" spans="4:7" ht="15.75">
      <c r="D77" s="66"/>
      <c r="G77" s="58"/>
    </row>
    <row r="78" spans="4:7" ht="15.75">
      <c r="D78" s="66"/>
      <c r="G78" s="58"/>
    </row>
    <row r="79" spans="4:7" ht="15.75">
      <c r="D79" s="66"/>
      <c r="G79" s="58"/>
    </row>
    <row r="80" spans="4:7" ht="15.75">
      <c r="D80" s="66"/>
      <c r="G80" s="58"/>
    </row>
    <row r="81" spans="4:7" ht="15.75">
      <c r="D81" s="66"/>
      <c r="G81" s="58"/>
    </row>
    <row r="82" spans="4:7" ht="15.75">
      <c r="D82" s="66"/>
      <c r="G82" s="58"/>
    </row>
    <row r="83" spans="4:7" ht="15.75">
      <c r="D83" s="66"/>
      <c r="G83" s="58"/>
    </row>
    <row r="84" spans="4:7" ht="15.75">
      <c r="D84" s="66"/>
      <c r="G84" s="58"/>
    </row>
    <row r="85" spans="4:7" ht="15.75">
      <c r="D85" s="66"/>
      <c r="G85" s="58"/>
    </row>
    <row r="86" spans="4:7" ht="15.75">
      <c r="D86" s="66"/>
      <c r="G86" s="58"/>
    </row>
    <row r="87" spans="4:7" ht="15.75">
      <c r="D87" s="66"/>
      <c r="G87" s="58"/>
    </row>
    <row r="88" spans="4:7" ht="15.75">
      <c r="D88" s="66"/>
      <c r="G88" s="58"/>
    </row>
    <row r="89" spans="4:7" ht="15.75">
      <c r="D89" s="66"/>
      <c r="G89" s="58"/>
    </row>
    <row r="90" spans="4:7" ht="15.75">
      <c r="D90" s="66"/>
      <c r="G90" s="58"/>
    </row>
    <row r="91" spans="4:7" ht="15.75">
      <c r="D91" s="66"/>
      <c r="G91" s="58"/>
    </row>
    <row r="92" spans="4:7" ht="15.75">
      <c r="D92" s="66"/>
      <c r="G92" s="58"/>
    </row>
    <row r="93" ht="15.75">
      <c r="G93" s="58"/>
    </row>
    <row r="94" ht="15.75">
      <c r="G94" s="58"/>
    </row>
    <row r="95" ht="15.75">
      <c r="G95" s="58"/>
    </row>
    <row r="96" ht="15.75">
      <c r="G96" s="58"/>
    </row>
    <row r="97" ht="15.75">
      <c r="G97" s="58"/>
    </row>
    <row r="98" ht="15.75">
      <c r="G98" s="58"/>
    </row>
    <row r="99" ht="15.75">
      <c r="G99" s="58"/>
    </row>
    <row r="100" ht="15.75">
      <c r="G100" s="58"/>
    </row>
    <row r="101" ht="15.75">
      <c r="G101" s="58"/>
    </row>
    <row r="102" ht="15.75">
      <c r="G102" s="58"/>
    </row>
    <row r="103" ht="15.75">
      <c r="G103" s="58"/>
    </row>
    <row r="104" ht="15.75">
      <c r="G104" s="58"/>
    </row>
    <row r="105" ht="15.75">
      <c r="G105" s="58"/>
    </row>
    <row r="106" ht="15.75">
      <c r="G106" s="58"/>
    </row>
    <row r="107" ht="15.75">
      <c r="G107" s="58"/>
    </row>
    <row r="108" ht="15.75">
      <c r="G108" s="58"/>
    </row>
    <row r="109" ht="15.75">
      <c r="G109" s="58"/>
    </row>
    <row r="110" ht="15.75">
      <c r="G110" s="58"/>
    </row>
    <row r="111" ht="15.75">
      <c r="G111" s="58"/>
    </row>
    <row r="112" ht="15.75">
      <c r="G112" s="58"/>
    </row>
    <row r="113" ht="15.75">
      <c r="G113" s="58"/>
    </row>
    <row r="114" ht="15.75">
      <c r="G114" s="58"/>
    </row>
    <row r="115" ht="15.75">
      <c r="G115" s="58"/>
    </row>
  </sheetData>
  <sheetProtection/>
  <mergeCells count="6">
    <mergeCell ref="A54:D54"/>
    <mergeCell ref="A1:D1"/>
    <mergeCell ref="A2:D2"/>
    <mergeCell ref="A3:D3"/>
    <mergeCell ref="A7:D7"/>
    <mergeCell ref="A8:D8"/>
  </mergeCells>
  <printOptions horizontalCentered="1"/>
  <pageMargins left="0.75" right="0.62" top="0.65" bottom="1" header="0.5" footer="0.5"/>
  <pageSetup fitToHeight="1" fitToWidth="1"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2010-05-31T02:22:34Z</cp:lastPrinted>
  <dcterms:created xsi:type="dcterms:W3CDTF">2010-02-24T11:53:03Z</dcterms:created>
  <dcterms:modified xsi:type="dcterms:W3CDTF">2010-05-31T02:23:00Z</dcterms:modified>
  <cp:category/>
  <cp:version/>
  <cp:contentType/>
  <cp:contentStatus/>
</cp:coreProperties>
</file>